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30" yWindow="4575" windowWidth="15390" windowHeight="2235"/>
  </bookViews>
  <sheets>
    <sheet name="OPERATIONAL" sheetId="2" r:id="rId1"/>
    <sheet name="UNDER CONSTR" sheetId="6" r:id="rId2"/>
    <sheet name="PROPOSED" sheetId="7" r:id="rId3"/>
    <sheet name="EXPORT operational" sheetId="5" r:id="rId4"/>
    <sheet name="EXPORT planned" sheetId="9" r:id="rId5"/>
  </sheets>
  <calcPr calcId="145621"/>
</workbook>
</file>

<file path=xl/calcChain.xml><?xml version="1.0" encoding="utf-8"?>
<calcChain xmlns="http://schemas.openxmlformats.org/spreadsheetml/2006/main">
  <c r="B27" i="6" l="1"/>
  <c r="C321" i="2"/>
  <c r="C300" i="2"/>
  <c r="C15" i="2"/>
  <c r="B10" i="2"/>
  <c r="I2" i="7" l="1"/>
</calcChain>
</file>

<file path=xl/sharedStrings.xml><?xml version="1.0" encoding="utf-8"?>
<sst xmlns="http://schemas.openxmlformats.org/spreadsheetml/2006/main" count="1531" uniqueCount="397">
  <si>
    <t>Enagas</t>
  </si>
  <si>
    <t>Botas</t>
  </si>
  <si>
    <t xml:space="preserve">GLE - LNG MAP </t>
  </si>
  <si>
    <t>Nomination</t>
  </si>
  <si>
    <t>Yes</t>
  </si>
  <si>
    <t>Matching</t>
  </si>
  <si>
    <t>Schedule</t>
  </si>
  <si>
    <t>H/H</t>
  </si>
  <si>
    <t>Allocation</t>
  </si>
  <si>
    <t>OBA</t>
  </si>
  <si>
    <t>Flow Control</t>
  </si>
  <si>
    <t>Measurement</t>
  </si>
  <si>
    <t>m3 LNG</t>
  </si>
  <si>
    <t>m</t>
  </si>
  <si>
    <t>bar</t>
  </si>
  <si>
    <t>Max. Send Out Pressure</t>
  </si>
  <si>
    <t>Belgium, Zeebrugge</t>
  </si>
  <si>
    <t>bm3 (N) / year</t>
  </si>
  <si>
    <t>m3 (N) / hour</t>
  </si>
  <si>
    <t>D/D</t>
  </si>
  <si>
    <t>Pro Rata</t>
  </si>
  <si>
    <t>France, Montoir de Bretagne</t>
  </si>
  <si>
    <t>France, Fos Tonkin</t>
  </si>
  <si>
    <t>Spain, Barcelona</t>
  </si>
  <si>
    <t>www.enagas.es</t>
  </si>
  <si>
    <t>Spain, Huelva</t>
  </si>
  <si>
    <t>Spain, Cartagena</t>
  </si>
  <si>
    <t>Spain, Bilbao</t>
  </si>
  <si>
    <t>www.bahiasdebizkaia.com</t>
  </si>
  <si>
    <t>Spain, Sagunto</t>
  </si>
  <si>
    <t>Portugal, Sines</t>
  </si>
  <si>
    <t>Italy, Panigaglia</t>
  </si>
  <si>
    <t>www.gnlitalia.it</t>
  </si>
  <si>
    <t>Turkey, Marmara Ereglisi</t>
  </si>
  <si>
    <t xml:space="preserve">Max. Hourly Cap.  </t>
  </si>
  <si>
    <t xml:space="preserve">Nom. Annual Cap. </t>
  </si>
  <si>
    <t>LNG Storage Capacity</t>
  </si>
  <si>
    <t>Max. Ship Class Size Receivable</t>
  </si>
  <si>
    <t>URL authorised ships</t>
  </si>
  <si>
    <t>Number of Jetties</t>
  </si>
  <si>
    <t>Min. Sea Depth along side</t>
  </si>
  <si>
    <t>UK, Isle of Grain (Grain LNG)</t>
  </si>
  <si>
    <t>UK, Teesside</t>
  </si>
  <si>
    <t>dockside regasification facility</t>
  </si>
  <si>
    <t>Greece, Revithoussa</t>
  </si>
  <si>
    <t>DESFA</t>
  </si>
  <si>
    <t>www.desfa.gr</t>
  </si>
  <si>
    <t>Turkey, Aliaga</t>
  </si>
  <si>
    <t>EGEGAZ</t>
  </si>
  <si>
    <t>n.a.</t>
  </si>
  <si>
    <t>REN Atlantico</t>
  </si>
  <si>
    <t>BELGIUM</t>
  </si>
  <si>
    <t>UK</t>
  </si>
  <si>
    <t>FRANCE</t>
  </si>
  <si>
    <t>ITALY</t>
  </si>
  <si>
    <t>GREECE</t>
  </si>
  <si>
    <t>TURKEY</t>
  </si>
  <si>
    <t>PORTUGAL</t>
  </si>
  <si>
    <t>SPAIN</t>
  </si>
  <si>
    <t>www.reganosa.com</t>
  </si>
  <si>
    <t>Bahia de Bizkaia (BBG)</t>
  </si>
  <si>
    <t>saggas</t>
  </si>
  <si>
    <t xml:space="preserve"> </t>
  </si>
  <si>
    <t>France, Fos Cavaou</t>
  </si>
  <si>
    <t>Spain, Gijón (Musel)</t>
  </si>
  <si>
    <t>Spain, Gran Canaria (Arinaga)</t>
  </si>
  <si>
    <t>Gascan</t>
  </si>
  <si>
    <t>Spain, Tenerife (Arico-Granadilla)</t>
  </si>
  <si>
    <t>Adriatic LNG</t>
  </si>
  <si>
    <t>Italy, Brindisi</t>
  </si>
  <si>
    <t>THE NETHERLANDS</t>
  </si>
  <si>
    <t>The Netherlands, Rotterdam</t>
  </si>
  <si>
    <t>Gasunie / Vopak</t>
  </si>
  <si>
    <t>UK, Milford Haven</t>
  </si>
  <si>
    <t>South Hook LNG</t>
  </si>
  <si>
    <t>Dragon LNG</t>
  </si>
  <si>
    <t>South Hook</t>
  </si>
  <si>
    <t>Italy, Toscana Offshore</t>
  </si>
  <si>
    <t>Italy, Taranto</t>
  </si>
  <si>
    <t>France, Dunkerque</t>
  </si>
  <si>
    <t>Start-up : 2015</t>
  </si>
  <si>
    <t>Canatxx</t>
  </si>
  <si>
    <t>POLAND</t>
  </si>
  <si>
    <t>GERMANY</t>
  </si>
  <si>
    <t>CROATIA</t>
  </si>
  <si>
    <t>CYPRUS</t>
  </si>
  <si>
    <t>NORWAY</t>
  </si>
  <si>
    <t>ALGERIA</t>
  </si>
  <si>
    <t>Sonatrach</t>
  </si>
  <si>
    <t>LYBIA</t>
  </si>
  <si>
    <t>EGYPT</t>
  </si>
  <si>
    <t>Egypt, Idku</t>
  </si>
  <si>
    <t>Egyptian LNG</t>
  </si>
  <si>
    <t>Egypt, Damietta</t>
  </si>
  <si>
    <t>Fluxys LNG</t>
  </si>
  <si>
    <t>Elengy</t>
  </si>
  <si>
    <t>ALBANIA</t>
  </si>
  <si>
    <t>Reganosa</t>
  </si>
  <si>
    <t>www.saggas.es</t>
  </si>
  <si>
    <t>www.gascan.es</t>
  </si>
  <si>
    <t>ROMANIA</t>
  </si>
  <si>
    <t>Romania, Constanta</t>
  </si>
  <si>
    <t>UKRAINE</t>
  </si>
  <si>
    <t>IRELAND</t>
  </si>
  <si>
    <t>Ireland, Shannon</t>
  </si>
  <si>
    <t>8 bcm/y</t>
  </si>
  <si>
    <t>Hoegh LNG</t>
  </si>
  <si>
    <t>LITHUANIA</t>
  </si>
  <si>
    <t>Sweden, Brunnsviksholmen (Nynäshamn)</t>
  </si>
  <si>
    <t>Croatia, Adria LNG</t>
  </si>
  <si>
    <t>Omisalj (Dina) - Krk island</t>
  </si>
  <si>
    <t>future:</t>
  </si>
  <si>
    <t>by 2015:</t>
  </si>
  <si>
    <t>by 2016:</t>
  </si>
  <si>
    <t>by 2014:</t>
  </si>
  <si>
    <t>by 2013:</t>
  </si>
  <si>
    <t>Number of tanks</t>
  </si>
  <si>
    <t>BG / Petronas / 4Gas</t>
  </si>
  <si>
    <t>www.botas.gov.tr</t>
  </si>
  <si>
    <t>by 2014</t>
  </si>
  <si>
    <t>tanks</t>
  </si>
  <si>
    <t>Dunkerque LNG</t>
  </si>
  <si>
    <t>Start-up : 2014</t>
  </si>
  <si>
    <t>www.elengy.com</t>
  </si>
  <si>
    <t>www.southhooklng.co.uk</t>
  </si>
  <si>
    <t>www.dragonlng.co.uk</t>
  </si>
  <si>
    <t>www.adriaticlng.com</t>
  </si>
  <si>
    <t>www.oltoffshore.it</t>
  </si>
  <si>
    <t>Start-up : 2013</t>
  </si>
  <si>
    <t>Gazprom</t>
  </si>
  <si>
    <t xml:space="preserve">Gate terminal </t>
  </si>
  <si>
    <t>www.gate.nl</t>
  </si>
  <si>
    <t>n.a</t>
  </si>
  <si>
    <t>GNL Italia</t>
  </si>
  <si>
    <t>Italy, Porto Levante</t>
  </si>
  <si>
    <t>&gt;25</t>
  </si>
  <si>
    <t>5 bcm/y</t>
  </si>
  <si>
    <t>Italy, Rosignano (off-shore)</t>
  </si>
  <si>
    <t>France, Fos-sur-Mer</t>
  </si>
  <si>
    <t>UK, Anglesey, Amlwch (off-shore)</t>
  </si>
  <si>
    <t>Shannon LNG (subsidiary of HESS LNG)</t>
  </si>
  <si>
    <t>Up to 4</t>
  </si>
  <si>
    <t>10-15 bcm/y</t>
  </si>
  <si>
    <t>Grupo Falcione</t>
  </si>
  <si>
    <t>Albania, Fiere (off-shore)</t>
  </si>
  <si>
    <t>tank</t>
  </si>
  <si>
    <t xml:space="preserve">Norway, Karmoy </t>
  </si>
  <si>
    <t>Gasnor</t>
  </si>
  <si>
    <t>Norway, Tjeldbergodden</t>
  </si>
  <si>
    <t>Norway, Kollsnes</t>
  </si>
  <si>
    <t>RUSSIA</t>
  </si>
  <si>
    <t>3 trains</t>
  </si>
  <si>
    <t>Lybia, Marsa-el-Brega</t>
  </si>
  <si>
    <t>2 trains</t>
  </si>
  <si>
    <t>Norway, Snohvit, Hammerfest</t>
  </si>
  <si>
    <t>Pro-rata</t>
  </si>
  <si>
    <t>Fos Faster LNG</t>
  </si>
  <si>
    <t>Russia, Shtokman-Teriberka</t>
  </si>
  <si>
    <t>Barents Sea</t>
  </si>
  <si>
    <t>(*) bigger ships may be accommodated, under specific conditions</t>
  </si>
  <si>
    <t>current:</t>
  </si>
  <si>
    <t>up to 16.5</t>
  </si>
  <si>
    <t>by 2020:</t>
  </si>
  <si>
    <t>Poland, Świnoujście</t>
  </si>
  <si>
    <t>tba</t>
  </si>
  <si>
    <t>14.5</t>
  </si>
  <si>
    <t>ESTONIA</t>
  </si>
  <si>
    <t>1 (2 berths)</t>
  </si>
  <si>
    <t>Gasum</t>
  </si>
  <si>
    <t>Balti Gaas</t>
  </si>
  <si>
    <t>13 bcm/y</t>
  </si>
  <si>
    <t>LATVIA</t>
  </si>
  <si>
    <r>
      <t>7.5 10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</si>
  <si>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ISRAEL</t>
  </si>
  <si>
    <t>Gaz-System</t>
  </si>
  <si>
    <t>BG Group</t>
  </si>
  <si>
    <t>FINLAND</t>
  </si>
  <si>
    <t>Italy, Porto Recanati (off-shore)</t>
  </si>
  <si>
    <t>Italy, Falconara Marittima (off-shore)</t>
  </si>
  <si>
    <t>Api Nova Energia</t>
  </si>
  <si>
    <t>4 bcm/y</t>
  </si>
  <si>
    <t>Enel / Nuove Energie</t>
  </si>
  <si>
    <t>www.nationalgrid.com/uk/GrainLNG/</t>
  </si>
  <si>
    <t>TPA regime:</t>
  </si>
  <si>
    <t>Exempted</t>
  </si>
  <si>
    <t>Regulated</t>
  </si>
  <si>
    <t>Hybrid</t>
  </si>
  <si>
    <t>www.fluxys.com</t>
  </si>
  <si>
    <t>Phase 4 by 2016+:</t>
  </si>
  <si>
    <t>FOSMAX LNG</t>
  </si>
  <si>
    <t>Cyprus, Vassilikos</t>
  </si>
  <si>
    <t>AGRI LNG</t>
  </si>
  <si>
    <t>2-8 bcm/y</t>
  </si>
  <si>
    <t>SWEDEN</t>
  </si>
  <si>
    <t>Sweden, Lysekil</t>
  </si>
  <si>
    <t>Skangass</t>
  </si>
  <si>
    <t>Skangass / Preem</t>
  </si>
  <si>
    <t>Norway, Risavika</t>
  </si>
  <si>
    <t>Israel Natural Gas Lines</t>
  </si>
  <si>
    <t>AGA</t>
  </si>
  <si>
    <t>Norway, Øra LNG, Fredrikstad</t>
  </si>
  <si>
    <t>www.fosmax-lng.com</t>
  </si>
  <si>
    <t>UNITED KINGDOM</t>
  </si>
  <si>
    <t>Small Scale LNG</t>
  </si>
  <si>
    <t>Grain LNG</t>
  </si>
  <si>
    <t>Start-up: 2011</t>
  </si>
  <si>
    <t>Start-up: 2007</t>
  </si>
  <si>
    <t>Start-up: 2006</t>
  </si>
  <si>
    <t>Start-up: 2003</t>
  </si>
  <si>
    <t>Start-up: 1989</t>
  </si>
  <si>
    <t>Start-up: 1988</t>
  </si>
  <si>
    <t>Start-up: 1968</t>
  </si>
  <si>
    <t>Start-up: 2004</t>
  </si>
  <si>
    <t>Start-up: 1994</t>
  </si>
  <si>
    <t>Start-up: 2000</t>
  </si>
  <si>
    <t>Start-up: 2009</t>
  </si>
  <si>
    <t>Start-up: 1971</t>
  </si>
  <si>
    <t>Start-up: 2010</t>
  </si>
  <si>
    <t>Start-up: 1972</t>
  </si>
  <si>
    <t>Start-up: 1980</t>
  </si>
  <si>
    <t>Start-up: 2005</t>
  </si>
  <si>
    <t>Start-up: 1987</t>
  </si>
  <si>
    <t>LNG Import Terminals under construction
and/or included within Mandatory Planning</t>
  </si>
  <si>
    <t>Start-up: -</t>
  </si>
  <si>
    <t>Start-up: 2015</t>
  </si>
  <si>
    <t xml:space="preserve">Start-up: </t>
  </si>
  <si>
    <t>Start-up: 2016</t>
  </si>
  <si>
    <t>Start-up: 2017</t>
  </si>
  <si>
    <t>Start-up:</t>
  </si>
  <si>
    <t>Start-up: 2018</t>
  </si>
  <si>
    <t>Start-up: 2014</t>
  </si>
  <si>
    <t>Start-up: 2013</t>
  </si>
  <si>
    <t>Start-up: August 2007</t>
  </si>
  <si>
    <t>LNG Export Terminals planned</t>
  </si>
  <si>
    <t>LNG Import Terminals in operation</t>
  </si>
  <si>
    <t>LNG Import Terminals under study or proposed</t>
  </si>
  <si>
    <t>LNG Export Terminals in operation</t>
  </si>
  <si>
    <t>Small Scale</t>
  </si>
  <si>
    <t>small scale</t>
  </si>
  <si>
    <t>LNG Hrvatska (Plinacro)</t>
  </si>
  <si>
    <t xml:space="preserve"> Total / Geoplin / EON / OMV</t>
  </si>
  <si>
    <t>Update, public information</t>
  </si>
  <si>
    <t>www.adria-lng.hr</t>
  </si>
  <si>
    <t>Update, public source</t>
  </si>
  <si>
    <t>Start-up: 2019</t>
  </si>
  <si>
    <t>Cyprus National</t>
  </si>
  <si>
    <t>Hydrocarbon Company</t>
  </si>
  <si>
    <t>New, public source</t>
  </si>
  <si>
    <t>Bomin Linde LNG</t>
  </si>
  <si>
    <t>Gas Natural Fenosa</t>
  </si>
  <si>
    <t>OLT Offshore LNG Toscana</t>
  </si>
  <si>
    <t>Italy, Gioia Tauro, Calabria</t>
  </si>
  <si>
    <t>2 bcm/y</t>
  </si>
  <si>
    <t>Klaipedos Nafta</t>
  </si>
  <si>
    <t>1 train</t>
  </si>
  <si>
    <t>Swedegas / Vopak</t>
  </si>
  <si>
    <r>
      <t>0.3 10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</si>
  <si>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Turkey, Gulf of Saros</t>
  </si>
  <si>
    <t>5-6 bcm/y</t>
  </si>
  <si>
    <t>Turkey + Qatar</t>
  </si>
  <si>
    <t>6.3 bcm/y</t>
  </si>
  <si>
    <t>Kolin Insaat</t>
  </si>
  <si>
    <t>4 tanks</t>
  </si>
  <si>
    <t>Ukraine, Yuzhnyi  (FSRU)</t>
  </si>
  <si>
    <t>Comments</t>
  </si>
  <si>
    <t>4 trains</t>
  </si>
  <si>
    <r>
      <t>4.7 10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</si>
  <si>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1 trains</t>
  </si>
  <si>
    <t>Public source</t>
  </si>
  <si>
    <t>DENMARK</t>
  </si>
  <si>
    <t>Denmark, Hirtshals</t>
  </si>
  <si>
    <t>http://www.ramboll.com/news/viewnews?newsid=363C3339-630B-4063-9EF0-674C2B198AD8</t>
  </si>
  <si>
    <t>Germany, Hamburg</t>
  </si>
  <si>
    <t>http://www.reuters.com/article/2012/07/03/croatia-lng-project-idUSL6E8I36O620120703</t>
  </si>
  <si>
    <t>UK, Port Meridian (FSRU)</t>
  </si>
  <si>
    <t>Latvenergo</t>
  </si>
  <si>
    <t>Tritone GNL, GDFSuez</t>
  </si>
  <si>
    <t>12 bcm/y</t>
  </si>
  <si>
    <t>http://powermarket.seenews.com/news/enel-gets-nod-to-start-porto-empedocle-terminal-construction-report-319674</t>
  </si>
  <si>
    <t>2 tanks</t>
  </si>
  <si>
    <t>Estonia, Paldiski</t>
  </si>
  <si>
    <t>Estonia, Muuga, Tallinn</t>
  </si>
  <si>
    <t>Latvia, Riga</t>
  </si>
  <si>
    <t>submitted for PCI list</t>
  </si>
  <si>
    <t>Finland, Joddbole or Tolkkinen (Finngulf LNG)</t>
  </si>
  <si>
    <t>Up to 2 bcm/y</t>
  </si>
  <si>
    <t>Finland, Tornio Harbour</t>
  </si>
  <si>
    <t>Outokumpu</t>
  </si>
  <si>
    <t>New, submitted for PCI list</t>
  </si>
  <si>
    <t>http://www.torniomangalng.fi/en/</t>
  </si>
  <si>
    <t>Sweden, Gothenburg</t>
  </si>
  <si>
    <t>Gastrade</t>
  </si>
  <si>
    <t>Greece, Alexandroupolis (FSRU)</t>
  </si>
  <si>
    <t>2.6 bcm/y</t>
  </si>
  <si>
    <t>DEPA</t>
  </si>
  <si>
    <t>Greece, Aegean See (FSRU)</t>
  </si>
  <si>
    <t>3-5 bcm/y</t>
  </si>
  <si>
    <t>150,000 m3 LNG storage</t>
  </si>
  <si>
    <t>8-12 bcm/y</t>
  </si>
  <si>
    <t>Italy, Porto Empedocle, Sicilia</t>
  </si>
  <si>
    <t>MALTA</t>
  </si>
  <si>
    <t>Malta (FSRU)</t>
  </si>
  <si>
    <t>30,000 m3 LNG</t>
  </si>
  <si>
    <r>
      <t>4.3 10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</si>
  <si>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r>
      <t>7.2 10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</si>
  <si>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r>
      <t>5 10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</si>
  <si>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320,000 m3 LNG storage</t>
  </si>
  <si>
    <t>300,000 m3 LNG storage</t>
  </si>
  <si>
    <t>360,000 m3 LNG storage</t>
  </si>
  <si>
    <t>Up to 800,000 m3 LNG storage</t>
  </si>
  <si>
    <t>320,000 m3 LNGstorage</t>
  </si>
  <si>
    <t>280,000 m3 LNG storage</t>
  </si>
  <si>
    <t>170,000 m3 LNG storage</t>
  </si>
  <si>
    <t>30,000 m3 LNG storage</t>
  </si>
  <si>
    <t>20,000 m3 LNG storage</t>
  </si>
  <si>
    <t>0.3 bcm/y</t>
  </si>
  <si>
    <t>put on hold afterwards</t>
  </si>
  <si>
    <t>135,000 (*)</t>
  </si>
  <si>
    <t>ENTSOG TYNDP 2013-2022</t>
  </si>
  <si>
    <t>up to 5</t>
  </si>
  <si>
    <t>by 2019:</t>
  </si>
  <si>
    <t>by 2018:</t>
  </si>
  <si>
    <t>Vopak, Elering</t>
  </si>
  <si>
    <t>90,000 m3 LNG storage</t>
  </si>
  <si>
    <t>2.9 bcm/y</t>
  </si>
  <si>
    <t>Enemalta</t>
  </si>
  <si>
    <t>200,000 m3 LNG storage</t>
  </si>
  <si>
    <t>2017:</t>
  </si>
  <si>
    <t>2015:</t>
  </si>
  <si>
    <t>by 2017:</t>
  </si>
  <si>
    <t>New, ENTSOG TYNDP 2013-2022</t>
  </si>
  <si>
    <t>0.1 bcm/y</t>
  </si>
  <si>
    <t>30,0000 m3 LNG storage</t>
  </si>
  <si>
    <t>Finland, Pansio Harbour</t>
  </si>
  <si>
    <t>by 2022:</t>
  </si>
  <si>
    <t>140,000 m3 LNG storage</t>
  </si>
  <si>
    <t>Croatia, Krk Island, LNGRV</t>
  </si>
  <si>
    <t>2-6 bcm/y</t>
  </si>
  <si>
    <t>2014:</t>
  </si>
  <si>
    <t>3 - 4.1 bcm/y</t>
  </si>
  <si>
    <t>640,000 m3 LNG storage</t>
  </si>
  <si>
    <t>0.5 bcm/y</t>
  </si>
  <si>
    <t>Polskie-LNG</t>
  </si>
  <si>
    <t>up to 2,320,000</t>
  </si>
  <si>
    <t>up to 550,000</t>
  </si>
  <si>
    <t>up to 2,650,000</t>
  </si>
  <si>
    <t>up to 1,450,000</t>
  </si>
  <si>
    <t>up to 7.0</t>
  </si>
  <si>
    <t>up to 240,000</t>
  </si>
  <si>
    <t>by 2021:</t>
  </si>
  <si>
    <t>Start-up : 2018</t>
  </si>
  <si>
    <t>Start-up : 2017</t>
  </si>
  <si>
    <t>Number of Jetties (jetty1: 80,000 / jetty2: 140,000)</t>
  </si>
  <si>
    <t>Source: GIIGNL 2012</t>
  </si>
  <si>
    <t>Algeria, Arzew (GL 1Z)</t>
  </si>
  <si>
    <t>Start-up: 1981</t>
  </si>
  <si>
    <t>6 trains</t>
  </si>
  <si>
    <r>
      <t>7.9 10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</si>
  <si>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Algeria, Arzew (GL 2Z)</t>
  </si>
  <si>
    <r>
      <t>8.3 10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</si>
  <si>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Algeria, Skikda (GL 1K / GL 2K)</t>
  </si>
  <si>
    <r>
      <t>3.2 10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</si>
  <si>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SEGAS SERVICES</t>
  </si>
  <si>
    <t>LNOC</t>
  </si>
  <si>
    <t>Statoil</t>
  </si>
  <si>
    <t>Russia, Yamal LNG</t>
  </si>
  <si>
    <r>
      <t>16.5 10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</si>
  <si>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Novatek, Total</t>
  </si>
  <si>
    <t>Yamal Peninsula, north of Western Siberia</t>
  </si>
  <si>
    <t>Israel, Hadera (FSRU)</t>
  </si>
  <si>
    <t>up to 27.5</t>
  </si>
  <si>
    <t>177,000 m3 LNG storage</t>
  </si>
  <si>
    <t>Qatar Petroleum / ExxonMobil / Total</t>
  </si>
  <si>
    <t>Excelerate Energy</t>
  </si>
  <si>
    <t>LNG MedGasTerminal</t>
  </si>
  <si>
    <t>(E.ON, Iride, OLT, Golar)</t>
  </si>
  <si>
    <t>Edison/BP/Solway</t>
  </si>
  <si>
    <t>All IT projects included in AEEG report</t>
  </si>
  <si>
    <t>www.shippingatlantico.ren.pt</t>
  </si>
  <si>
    <t>Lithuania, Klaipeda FSRU</t>
  </si>
  <si>
    <t>Europe:</t>
  </si>
  <si>
    <t>1 tank</t>
  </si>
  <si>
    <t>MOROCCO</t>
  </si>
  <si>
    <t>Info from a GLE member</t>
  </si>
  <si>
    <t>Jorf Lasfar/El Jadida</t>
  </si>
  <si>
    <t>SNI, AKWA  Group</t>
  </si>
  <si>
    <t>Start-up: 1972, 1981</t>
  </si>
  <si>
    <t>Start-up: 1970 (currently closed, unclear if facility will restart)</t>
  </si>
  <si>
    <t>Algeria, Arzew (GL 3Z)</t>
  </si>
  <si>
    <t>Algeria, Skikda (LNG mega train)</t>
  </si>
  <si>
    <r>
      <t>4.5 10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</si>
  <si>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Russia, Primorsk</t>
  </si>
  <si>
    <t>Baltic Sea</t>
  </si>
  <si>
    <t>submitted for PCI list, ENTSOG TYNDP 2013-2022</t>
  </si>
  <si>
    <t>Spain, Mugardos</t>
  </si>
  <si>
    <t>Start-up: 2018/19</t>
  </si>
  <si>
    <t>Publishing date: July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</si>
</sst>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1.5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sz val="9"/>
      <name val="Verdana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u/>
      <sz val="10"/>
      <color indexed="12"/>
      <name val="Arial"/>
      <family val="2"/>
    </font>
    <font>
      <b/>
      <strike/>
      <sz val="10"/>
      <color indexed="1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9933"/>
      <name val="Arial"/>
      <family val="2"/>
    </font>
    <font>
      <b/>
      <sz val="10"/>
      <color rgb="FF0099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2" fillId="2" borderId="1" xfId="0" applyFont="1" applyFill="1" applyBorder="1" applyAlignment="1">
      <alignment horizontal="right"/>
    </xf>
    <xf numFmtId="0" fontId="2" fillId="3" borderId="0" xfId="0" applyFont="1" applyFill="1" applyBorder="1"/>
    <xf numFmtId="0" fontId="11" fillId="4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/>
    <xf numFmtId="0" fontId="11" fillId="0" borderId="0" xfId="0" applyFont="1" applyFill="1"/>
    <xf numFmtId="0" fontId="2" fillId="0" borderId="0" xfId="0" applyFont="1" applyFill="1"/>
    <xf numFmtId="0" fontId="2" fillId="6" borderId="0" xfId="0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13" fillId="0" borderId="0" xfId="0" applyFont="1"/>
    <xf numFmtId="0" fontId="2" fillId="7" borderId="2" xfId="0" applyFont="1" applyFill="1" applyBorder="1" applyAlignment="1">
      <alignment horizontal="right"/>
    </xf>
    <xf numFmtId="0" fontId="1" fillId="7" borderId="3" xfId="0" applyFont="1" applyFill="1" applyBorder="1"/>
    <xf numFmtId="0" fontId="2" fillId="7" borderId="4" xfId="0" applyFont="1" applyFill="1" applyBorder="1" applyAlignment="1">
      <alignment horizontal="right"/>
    </xf>
    <xf numFmtId="0" fontId="1" fillId="7" borderId="1" xfId="0" applyFont="1" applyFill="1" applyBorder="1"/>
    <xf numFmtId="0" fontId="2" fillId="7" borderId="5" xfId="0" applyFont="1" applyFill="1" applyBorder="1" applyAlignment="1">
      <alignment horizontal="right"/>
    </xf>
    <xf numFmtId="0" fontId="1" fillId="7" borderId="6" xfId="0" applyFont="1" applyFill="1" applyBorder="1"/>
    <xf numFmtId="0" fontId="2" fillId="3" borderId="3" xfId="0" applyFont="1" applyFill="1" applyBorder="1"/>
    <xf numFmtId="0" fontId="21" fillId="3" borderId="6" xfId="0" applyFont="1" applyFill="1" applyBorder="1"/>
    <xf numFmtId="0" fontId="2" fillId="3" borderId="8" xfId="0" applyFont="1" applyFill="1" applyBorder="1"/>
    <xf numFmtId="0" fontId="2" fillId="3" borderId="5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0" fillId="5" borderId="0" xfId="0" applyFill="1" applyBorder="1"/>
    <xf numFmtId="0" fontId="0" fillId="5" borderId="10" xfId="0" applyFill="1" applyBorder="1"/>
    <xf numFmtId="0" fontId="2" fillId="0" borderId="4" xfId="0" applyFont="1" applyFill="1" applyBorder="1" applyAlignment="1">
      <alignment horizontal="right"/>
    </xf>
    <xf numFmtId="0" fontId="2" fillId="0" borderId="8" xfId="0" applyFont="1" applyFill="1" applyBorder="1"/>
    <xf numFmtId="0" fontId="2" fillId="8" borderId="7" xfId="0" applyFont="1" applyFill="1" applyBorder="1"/>
    <xf numFmtId="0" fontId="14" fillId="8" borderId="2" xfId="0" applyFont="1" applyFill="1" applyBorder="1" applyAlignment="1">
      <alignment horizontal="left"/>
    </xf>
    <xf numFmtId="0" fontId="1" fillId="8" borderId="1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14" fillId="8" borderId="4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left"/>
    </xf>
    <xf numFmtId="0" fontId="0" fillId="8" borderId="6" xfId="0" applyFill="1" applyBorder="1"/>
    <xf numFmtId="0" fontId="2" fillId="8" borderId="8" xfId="0" applyFont="1" applyFill="1" applyBorder="1"/>
    <xf numFmtId="0" fontId="2" fillId="8" borderId="8" xfId="0" applyFont="1" applyFill="1" applyBorder="1" applyAlignment="1">
      <alignment horizontal="right"/>
    </xf>
    <xf numFmtId="0" fontId="14" fillId="8" borderId="5" xfId="0" applyFont="1" applyFill="1" applyBorder="1" applyAlignment="1">
      <alignment horizontal="left"/>
    </xf>
    <xf numFmtId="0" fontId="2" fillId="8" borderId="7" xfId="0" applyFont="1" applyFill="1" applyBorder="1" applyAlignment="1">
      <alignment horizontal="right"/>
    </xf>
    <xf numFmtId="0" fontId="15" fillId="8" borderId="4" xfId="2" applyFont="1" applyFill="1" applyBorder="1" applyAlignment="1" applyProtection="1">
      <alignment horizontal="right"/>
    </xf>
    <xf numFmtId="0" fontId="2" fillId="8" borderId="0" xfId="0" applyFont="1" applyFill="1" applyBorder="1" applyAlignment="1">
      <alignment horizontal="left"/>
    </xf>
    <xf numFmtId="0" fontId="16" fillId="8" borderId="4" xfId="0" applyFont="1" applyFill="1" applyBorder="1" applyAlignment="1">
      <alignment horizontal="left"/>
    </xf>
    <xf numFmtId="0" fontId="2" fillId="8" borderId="12" xfId="0" applyFont="1" applyFill="1" applyBorder="1"/>
    <xf numFmtId="0" fontId="14" fillId="8" borderId="13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right"/>
    </xf>
    <xf numFmtId="0" fontId="1" fillId="7" borderId="7" xfId="0" applyFont="1" applyFill="1" applyBorder="1"/>
    <xf numFmtId="0" fontId="1" fillId="7" borderId="0" xfId="0" applyFont="1" applyFill="1" applyBorder="1"/>
    <xf numFmtId="0" fontId="1" fillId="7" borderId="8" xfId="0" applyFont="1" applyFill="1" applyBorder="1"/>
    <xf numFmtId="0" fontId="21" fillId="3" borderId="1" xfId="0" applyFont="1" applyFill="1" applyBorder="1"/>
    <xf numFmtId="0" fontId="23" fillId="3" borderId="6" xfId="0" applyFont="1" applyFill="1" applyBorder="1"/>
    <xf numFmtId="0" fontId="2" fillId="6" borderId="3" xfId="0" applyFont="1" applyFill="1" applyBorder="1"/>
    <xf numFmtId="0" fontId="2" fillId="6" borderId="8" xfId="0" applyFont="1" applyFill="1" applyBorder="1"/>
    <xf numFmtId="0" fontId="4" fillId="0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4" fillId="6" borderId="1" xfId="0" applyFont="1" applyFill="1" applyBorder="1" applyAlignment="1">
      <alignment horizontal="left"/>
    </xf>
    <xf numFmtId="0" fontId="9" fillId="7" borderId="12" xfId="0" applyFont="1" applyFill="1" applyBorder="1" applyAlignment="1">
      <alignment horizontal="right"/>
    </xf>
    <xf numFmtId="0" fontId="14" fillId="7" borderId="13" xfId="0" applyFont="1" applyFill="1" applyBorder="1" applyAlignment="1">
      <alignment horizontal="right"/>
    </xf>
    <xf numFmtId="0" fontId="2" fillId="3" borderId="1" xfId="0" applyFont="1" applyFill="1" applyBorder="1"/>
    <xf numFmtId="0" fontId="25" fillId="3" borderId="1" xfId="0" applyFont="1" applyFill="1" applyBorder="1"/>
    <xf numFmtId="0" fontId="25" fillId="3" borderId="6" xfId="0" applyFont="1" applyFill="1" applyBorder="1"/>
    <xf numFmtId="0" fontId="25" fillId="6" borderId="1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12" xfId="0" applyFont="1" applyFill="1" applyBorder="1"/>
    <xf numFmtId="0" fontId="2" fillId="4" borderId="13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left"/>
    </xf>
    <xf numFmtId="0" fontId="22" fillId="10" borderId="11" xfId="0" applyFont="1" applyFill="1" applyBorder="1"/>
    <xf numFmtId="0" fontId="2" fillId="10" borderId="12" xfId="0" applyFont="1" applyFill="1" applyBorder="1"/>
    <xf numFmtId="0" fontId="2" fillId="10" borderId="13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right"/>
    </xf>
    <xf numFmtId="0" fontId="3" fillId="7" borderId="0" xfId="0" applyFont="1" applyFill="1" applyBorder="1"/>
    <xf numFmtId="0" fontId="0" fillId="7" borderId="0" xfId="0" applyFill="1"/>
    <xf numFmtId="0" fontId="2" fillId="7" borderId="0" xfId="0" applyFont="1" applyFill="1" applyAlignment="1">
      <alignment horizontal="center"/>
    </xf>
    <xf numFmtId="0" fontId="11" fillId="7" borderId="0" xfId="0" applyFont="1" applyFill="1"/>
    <xf numFmtId="0" fontId="3" fillId="7" borderId="0" xfId="0" applyFont="1" applyFill="1"/>
    <xf numFmtId="0" fontId="10" fillId="7" borderId="0" xfId="0" applyFont="1" applyFill="1" applyBorder="1" applyAlignment="1">
      <alignment horizontal="right"/>
    </xf>
    <xf numFmtId="0" fontId="2" fillId="7" borderId="0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left"/>
    </xf>
    <xf numFmtId="0" fontId="22" fillId="11" borderId="11" xfId="0" applyFont="1" applyFill="1" applyBorder="1"/>
    <xf numFmtId="0" fontId="2" fillId="11" borderId="12" xfId="0" applyFont="1" applyFill="1" applyBorder="1"/>
    <xf numFmtId="0" fontId="2" fillId="11" borderId="13" xfId="0" applyFont="1" applyFill="1" applyBorder="1" applyAlignment="1">
      <alignment horizontal="right"/>
    </xf>
    <xf numFmtId="0" fontId="2" fillId="3" borderId="6" xfId="0" applyFont="1" applyFill="1" applyBorder="1"/>
    <xf numFmtId="0" fontId="4" fillId="0" borderId="0" xfId="0" applyFont="1" applyFill="1" applyBorder="1" applyAlignment="1">
      <alignment horizontal="right"/>
    </xf>
    <xf numFmtId="0" fontId="4" fillId="7" borderId="12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right"/>
    </xf>
    <xf numFmtId="0" fontId="19" fillId="7" borderId="0" xfId="2" applyFont="1" applyFill="1" applyAlignment="1" applyProtection="1"/>
    <xf numFmtId="0" fontId="2" fillId="12" borderId="11" xfId="0" applyFont="1" applyFill="1" applyBorder="1" applyAlignment="1"/>
    <xf numFmtId="0" fontId="2" fillId="12" borderId="12" xfId="0" applyFont="1" applyFill="1" applyBorder="1" applyAlignment="1"/>
    <xf numFmtId="165" fontId="2" fillId="2" borderId="4" xfId="1" applyNumberFormat="1" applyFont="1" applyFill="1" applyBorder="1" applyAlignment="1">
      <alignment horizontal="right"/>
    </xf>
    <xf numFmtId="165" fontId="2" fillId="2" borderId="7" xfId="1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5" fontId="2" fillId="8" borderId="7" xfId="1" applyNumberFormat="1" applyFont="1" applyFill="1" applyBorder="1"/>
    <xf numFmtId="165" fontId="2" fillId="8" borderId="12" xfId="1" applyNumberFormat="1" applyFont="1" applyFill="1" applyBorder="1" applyAlignment="1">
      <alignment horizontal="right"/>
    </xf>
    <xf numFmtId="165" fontId="2" fillId="8" borderId="7" xfId="1" applyNumberFormat="1" applyFont="1" applyFill="1" applyBorder="1" applyAlignment="1">
      <alignment horizontal="right"/>
    </xf>
    <xf numFmtId="165" fontId="2" fillId="8" borderId="0" xfId="1" applyNumberFormat="1" applyFont="1" applyFill="1" applyBorder="1" applyAlignment="1">
      <alignment horizontal="right"/>
    </xf>
    <xf numFmtId="165" fontId="2" fillId="8" borderId="0" xfId="1" applyNumberFormat="1" applyFont="1" applyFill="1" applyBorder="1"/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right"/>
    </xf>
    <xf numFmtId="0" fontId="5" fillId="7" borderId="0" xfId="2" applyFill="1" applyAlignment="1" applyProtection="1"/>
    <xf numFmtId="0" fontId="27" fillId="7" borderId="0" xfId="0" applyFont="1" applyFill="1"/>
    <xf numFmtId="0" fontId="2" fillId="3" borderId="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3" fillId="7" borderId="0" xfId="3" applyFill="1"/>
    <xf numFmtId="0" fontId="8" fillId="8" borderId="0" xfId="2" applyFont="1" applyFill="1" applyBorder="1" applyAlignment="1" applyProtection="1">
      <alignment horizontal="right"/>
    </xf>
    <xf numFmtId="0" fontId="3" fillId="7" borderId="0" xfId="3" applyFill="1"/>
    <xf numFmtId="0" fontId="14" fillId="0" borderId="0" xfId="0" applyFont="1" applyFill="1" applyBorder="1" applyAlignment="1">
      <alignment horizontal="left"/>
    </xf>
    <xf numFmtId="0" fontId="27" fillId="7" borderId="0" xfId="2" applyFont="1" applyFill="1" applyAlignment="1" applyProtection="1"/>
    <xf numFmtId="0" fontId="7" fillId="3" borderId="1" xfId="0" applyFont="1" applyFill="1" applyBorder="1" applyAlignment="1"/>
    <xf numFmtId="0" fontId="2" fillId="7" borderId="0" xfId="0" applyFont="1" applyFill="1"/>
    <xf numFmtId="0" fontId="18" fillId="8" borderId="0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9" fontId="0" fillId="0" borderId="0" xfId="5" applyFont="1" applyFill="1"/>
    <xf numFmtId="0" fontId="14" fillId="0" borderId="0" xfId="0" applyFont="1" applyFill="1" applyBorder="1" applyAlignment="1">
      <alignment horizontal="right"/>
    </xf>
    <xf numFmtId="2" fontId="0" fillId="0" borderId="0" xfId="0" applyNumberFormat="1" applyFill="1"/>
    <xf numFmtId="0" fontId="27" fillId="0" borderId="0" xfId="0" applyFont="1" applyFill="1"/>
    <xf numFmtId="0" fontId="2" fillId="6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3" xfId="0" applyFont="1" applyFill="1" applyBorder="1"/>
    <xf numFmtId="49" fontId="2" fillId="8" borderId="6" xfId="0" applyNumberFormat="1" applyFont="1" applyFill="1" applyBorder="1" applyAlignment="1">
      <alignment horizontal="right"/>
    </xf>
    <xf numFmtId="165" fontId="2" fillId="8" borderId="5" xfId="1" applyNumberFormat="1" applyFont="1" applyFill="1" applyBorder="1" applyAlignment="1"/>
    <xf numFmtId="0" fontId="2" fillId="8" borderId="5" xfId="0" applyFont="1" applyFill="1" applyBorder="1" applyAlignment="1"/>
    <xf numFmtId="0" fontId="1" fillId="8" borderId="3" xfId="0" applyFont="1" applyFill="1" applyBorder="1"/>
    <xf numFmtId="49" fontId="2" fillId="8" borderId="0" xfId="0" applyNumberFormat="1" applyFont="1" applyFill="1" applyBorder="1" applyAlignment="1">
      <alignment horizontal="right" wrapText="1"/>
    </xf>
    <xf numFmtId="0" fontId="2" fillId="8" borderId="6" xfId="0" applyFont="1" applyFill="1" applyBorder="1" applyAlignment="1">
      <alignment horizontal="right"/>
    </xf>
    <xf numFmtId="165" fontId="2" fillId="8" borderId="5" xfId="1" applyNumberFormat="1" applyFont="1" applyFill="1" applyBorder="1" applyAlignment="1">
      <alignment horizontal="right"/>
    </xf>
    <xf numFmtId="0" fontId="2" fillId="8" borderId="5" xfId="0" applyFont="1" applyFill="1" applyBorder="1" applyAlignment="1">
      <alignment horizontal="right"/>
    </xf>
    <xf numFmtId="0" fontId="1" fillId="0" borderId="0" xfId="0" applyFont="1" applyFill="1"/>
    <xf numFmtId="3" fontId="2" fillId="8" borderId="0" xfId="0" applyNumberFormat="1" applyFont="1" applyFill="1" applyBorder="1" applyAlignment="1">
      <alignment horizontal="right"/>
    </xf>
    <xf numFmtId="0" fontId="1" fillId="8" borderId="1" xfId="3" applyFont="1" applyFill="1" applyBorder="1"/>
    <xf numFmtId="0" fontId="2" fillId="8" borderId="0" xfId="3" applyFont="1" applyFill="1" applyBorder="1" applyAlignment="1">
      <alignment horizontal="right"/>
    </xf>
    <xf numFmtId="3" fontId="2" fillId="8" borderId="0" xfId="3" applyNumberFormat="1" applyFont="1" applyFill="1" applyBorder="1" applyAlignment="1">
      <alignment horizontal="right"/>
    </xf>
    <xf numFmtId="0" fontId="14" fillId="8" borderId="4" xfId="3" applyFont="1" applyFill="1" applyBorder="1" applyAlignment="1">
      <alignment horizontal="left"/>
    </xf>
    <xf numFmtId="0" fontId="2" fillId="8" borderId="4" xfId="3" applyFont="1" applyFill="1" applyBorder="1" applyAlignment="1">
      <alignment horizontal="left"/>
    </xf>
    <xf numFmtId="0" fontId="1" fillId="8" borderId="0" xfId="0" applyFont="1" applyFill="1" applyBorder="1"/>
    <xf numFmtId="0" fontId="2" fillId="8" borderId="1" xfId="0" applyFont="1" applyFill="1" applyBorder="1" applyAlignment="1">
      <alignment horizontal="right"/>
    </xf>
    <xf numFmtId="165" fontId="2" fillId="8" borderId="0" xfId="1" applyNumberFormat="1" applyFont="1" applyFill="1" applyBorder="1" applyAlignment="1"/>
    <xf numFmtId="0" fontId="2" fillId="8" borderId="4" xfId="0" applyFont="1" applyFill="1" applyBorder="1" applyAlignment="1">
      <alignment horizontal="right"/>
    </xf>
    <xf numFmtId="0" fontId="1" fillId="3" borderId="0" xfId="0" applyFont="1" applyFill="1" applyBorder="1"/>
    <xf numFmtId="0" fontId="28" fillId="8" borderId="4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" fillId="5" borderId="9" xfId="0" applyFont="1" applyFill="1" applyBorder="1"/>
    <xf numFmtId="0" fontId="1" fillId="8" borderId="11" xfId="0" applyFont="1" applyFill="1" applyBorder="1"/>
    <xf numFmtId="0" fontId="1" fillId="8" borderId="6" xfId="0" applyFont="1" applyFill="1" applyBorder="1"/>
    <xf numFmtId="0" fontId="4" fillId="3" borderId="6" xfId="0" applyFont="1" applyFill="1" applyBorder="1"/>
    <xf numFmtId="0" fontId="1" fillId="0" borderId="0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left"/>
    </xf>
    <xf numFmtId="0" fontId="1" fillId="7" borderId="12" xfId="0" applyFont="1" applyFill="1" applyBorder="1"/>
    <xf numFmtId="0" fontId="1" fillId="0" borderId="0" xfId="0" applyFont="1" applyAlignment="1">
      <alignment horizontal="left"/>
    </xf>
    <xf numFmtId="0" fontId="1" fillId="3" borderId="7" xfId="0" applyFont="1" applyFill="1" applyBorder="1"/>
    <xf numFmtId="0" fontId="1" fillId="7" borderId="12" xfId="0" applyFont="1" applyFill="1" applyBorder="1" applyAlignment="1">
      <alignment horizontal="right"/>
    </xf>
    <xf numFmtId="0" fontId="1" fillId="7" borderId="13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right"/>
    </xf>
    <xf numFmtId="0" fontId="1" fillId="6" borderId="7" xfId="0" applyFont="1" applyFill="1" applyBorder="1"/>
    <xf numFmtId="0" fontId="1" fillId="7" borderId="11" xfId="0" applyFont="1" applyFill="1" applyBorder="1"/>
    <xf numFmtId="0" fontId="1" fillId="7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11" fillId="13" borderId="11" xfId="0" applyFont="1" applyFill="1" applyBorder="1" applyAlignment="1">
      <alignment horizontal="left"/>
    </xf>
    <xf numFmtId="0" fontId="11" fillId="13" borderId="12" xfId="0" applyFont="1" applyFill="1" applyBorder="1" applyAlignment="1">
      <alignment horizontal="left"/>
    </xf>
    <xf numFmtId="0" fontId="23" fillId="12" borderId="12" xfId="0" applyFont="1" applyFill="1" applyBorder="1" applyAlignment="1">
      <alignment horizontal="center"/>
    </xf>
    <xf numFmtId="0" fontId="23" fillId="12" borderId="1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1" fillId="13" borderId="3" xfId="0" applyFont="1" applyFill="1" applyBorder="1" applyAlignment="1">
      <alignment horizontal="left"/>
    </xf>
    <xf numFmtId="0" fontId="11" fillId="13" borderId="7" xfId="0" applyFont="1" applyFill="1" applyBorder="1" applyAlignment="1">
      <alignment horizontal="left"/>
    </xf>
    <xf numFmtId="0" fontId="11" fillId="13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left"/>
    </xf>
    <xf numFmtId="0" fontId="1" fillId="8" borderId="0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1" fillId="13" borderId="13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11" fillId="9" borderId="3" xfId="0" applyFont="1" applyFill="1" applyBorder="1" applyAlignment="1">
      <alignment horizontal="left"/>
    </xf>
    <xf numFmtId="0" fontId="11" fillId="9" borderId="7" xfId="0" applyFont="1" applyFill="1" applyBorder="1" applyAlignment="1">
      <alignment horizontal="left"/>
    </xf>
    <xf numFmtId="0" fontId="11" fillId="9" borderId="2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3" fillId="0" borderId="0" xfId="0" applyFont="1" applyAlignment="1">
      <alignment horizontal="center" wrapText="1"/>
    </xf>
    <xf numFmtId="0" fontId="11" fillId="9" borderId="11" xfId="0" applyFont="1" applyFill="1" applyBorder="1" applyAlignment="1">
      <alignment horizontal="left"/>
    </xf>
    <xf numFmtId="0" fontId="11" fillId="9" borderId="12" xfId="0" applyFont="1" applyFill="1" applyBorder="1" applyAlignment="1">
      <alignment horizontal="left"/>
    </xf>
    <xf numFmtId="0" fontId="11" fillId="9" borderId="1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12" borderId="11" xfId="0" applyFont="1" applyFill="1" applyBorder="1" applyAlignment="1">
      <alignment horizontal="left"/>
    </xf>
    <xf numFmtId="0" fontId="2" fillId="12" borderId="12" xfId="0" applyFont="1" applyFill="1" applyBorder="1" applyAlignment="1">
      <alignment horizontal="left"/>
    </xf>
    <xf numFmtId="0" fontId="2" fillId="12" borderId="13" xfId="0" applyFont="1" applyFill="1" applyBorder="1" applyAlignment="1">
      <alignment horizontal="left"/>
    </xf>
    <xf numFmtId="0" fontId="2" fillId="12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6" fillId="12" borderId="12" xfId="0" applyFont="1" applyFill="1" applyBorder="1" applyAlignment="1">
      <alignment horizontal="center"/>
    </xf>
    <xf numFmtId="0" fontId="26" fillId="12" borderId="13" xfId="0" applyFont="1" applyFill="1" applyBorder="1" applyAlignment="1">
      <alignment horizontal="center"/>
    </xf>
  </cellXfs>
  <cellStyles count="6">
    <cellStyle name="Comma" xfId="1" builtinId="3"/>
    <cellStyle name="Comma 2" xfId="4"/>
    <cellStyle name="Hyperlink" xfId="2" builtinId="8"/>
    <cellStyle name="Normal" xfId="0" builtinId="0"/>
    <cellStyle name="Normal 2" xfId="3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nagas.es/" TargetMode="External"/><Relationship Id="rId13" Type="http://schemas.openxmlformats.org/officeDocument/2006/relationships/hyperlink" Target="http://www.saggas.es/" TargetMode="External"/><Relationship Id="rId18" Type="http://schemas.openxmlformats.org/officeDocument/2006/relationships/hyperlink" Target="http://www.fluxys.com/" TargetMode="External"/><Relationship Id="rId3" Type="http://schemas.openxmlformats.org/officeDocument/2006/relationships/hyperlink" Target="http://www.desfa.gr/" TargetMode="External"/><Relationship Id="rId7" Type="http://schemas.openxmlformats.org/officeDocument/2006/relationships/hyperlink" Target="http://www.enagas.es/" TargetMode="External"/><Relationship Id="rId12" Type="http://schemas.openxmlformats.org/officeDocument/2006/relationships/hyperlink" Target="http://www.shippingatlantico.ren.pt/" TargetMode="External"/><Relationship Id="rId17" Type="http://schemas.openxmlformats.org/officeDocument/2006/relationships/hyperlink" Target="http://www.gate.nl/" TargetMode="External"/><Relationship Id="rId2" Type="http://schemas.openxmlformats.org/officeDocument/2006/relationships/hyperlink" Target="http://www.gnlitalia.it/" TargetMode="External"/><Relationship Id="rId16" Type="http://schemas.openxmlformats.org/officeDocument/2006/relationships/hyperlink" Target="http://www.dragonlng.co.uk/" TargetMode="External"/><Relationship Id="rId1" Type="http://schemas.openxmlformats.org/officeDocument/2006/relationships/hyperlink" Target="http://www.nationalgrid.com/uk/GrainLNG/" TargetMode="External"/><Relationship Id="rId6" Type="http://schemas.openxmlformats.org/officeDocument/2006/relationships/hyperlink" Target="http://www.enagas.es/" TargetMode="External"/><Relationship Id="rId11" Type="http://schemas.openxmlformats.org/officeDocument/2006/relationships/hyperlink" Target="http://www.elengy.com/" TargetMode="External"/><Relationship Id="rId5" Type="http://schemas.openxmlformats.org/officeDocument/2006/relationships/hyperlink" Target="http://www.reganosa.com/" TargetMode="External"/><Relationship Id="rId15" Type="http://schemas.openxmlformats.org/officeDocument/2006/relationships/hyperlink" Target="http://www.southhooklng.co.uk/" TargetMode="External"/><Relationship Id="rId10" Type="http://schemas.openxmlformats.org/officeDocument/2006/relationships/hyperlink" Target="http://www.botas.gov.tr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elengy.com/" TargetMode="External"/><Relationship Id="rId9" Type="http://schemas.openxmlformats.org/officeDocument/2006/relationships/hyperlink" Target="http://www.bahiasdebizkaia.com/" TargetMode="External"/><Relationship Id="rId14" Type="http://schemas.openxmlformats.org/officeDocument/2006/relationships/hyperlink" Target="http://www.adriaticlng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ascan.es/" TargetMode="External"/><Relationship Id="rId2" Type="http://schemas.openxmlformats.org/officeDocument/2006/relationships/hyperlink" Target="http://www.gascan.es/" TargetMode="External"/><Relationship Id="rId1" Type="http://schemas.openxmlformats.org/officeDocument/2006/relationships/hyperlink" Target="http://www.enagas.es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oltoffshore.i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uters.com/article/2012/07/03/croatia-lng-project-idUSL6E8I36O620120703" TargetMode="External"/><Relationship Id="rId2" Type="http://schemas.openxmlformats.org/officeDocument/2006/relationships/hyperlink" Target="http://www.ramboll.com/news/viewnews?newsid=363C3339-630B-4063-9EF0-674C2B198AD8" TargetMode="External"/><Relationship Id="rId1" Type="http://schemas.openxmlformats.org/officeDocument/2006/relationships/hyperlink" Target="http://www.adria-lng.hr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torniomangalng.fi/en/" TargetMode="External"/><Relationship Id="rId4" Type="http://schemas.openxmlformats.org/officeDocument/2006/relationships/hyperlink" Target="http://powermarket.seenews.com/news/enel-gets-nod-to-start-porto-empedocle-terminal-construction-report-31967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IT424"/>
  <sheetViews>
    <sheetView showGridLines="0" tabSelected="1" zoomScaleNormal="100" workbookViewId="0">
      <pane ySplit="3" topLeftCell="A4" activePane="bottomLeft" state="frozenSplit"/>
      <selection pane="bottomLeft" sqref="A1:D1"/>
    </sheetView>
  </sheetViews>
  <sheetFormatPr defaultRowHeight="12.75" x14ac:dyDescent="0.2"/>
  <cols>
    <col min="1" max="1" width="29" bestFit="1" customWidth="1"/>
    <col min="2" max="2" width="19.85546875" bestFit="1" customWidth="1"/>
    <col min="3" max="3" width="18.85546875" style="1" customWidth="1"/>
    <col min="4" max="4" width="11.7109375" style="142" bestFit="1" customWidth="1"/>
    <col min="5" max="5" width="4.140625" style="3" customWidth="1"/>
    <col min="6" max="6" width="25" style="89" bestFit="1" customWidth="1"/>
    <col min="7" max="7" width="4" style="3" customWidth="1"/>
    <col min="8" max="8" width="13.7109375" style="3" bestFit="1" customWidth="1"/>
    <col min="9" max="9" width="11.7109375" style="3" bestFit="1" customWidth="1"/>
    <col min="10" max="10" width="4.7109375" style="3" bestFit="1" customWidth="1"/>
    <col min="11" max="19" width="9.140625" style="3"/>
  </cols>
  <sheetData>
    <row r="1" spans="1:19" x14ac:dyDescent="0.2">
      <c r="A1" s="205" t="s">
        <v>2</v>
      </c>
      <c r="B1" s="205"/>
      <c r="C1" s="205"/>
      <c r="D1" s="205"/>
    </row>
    <row r="2" spans="1:19" s="1" customFormat="1" x14ac:dyDescent="0.2">
      <c r="A2" s="206" t="s">
        <v>234</v>
      </c>
      <c r="B2" s="206"/>
      <c r="C2" s="206"/>
      <c r="D2" s="206"/>
      <c r="E2" s="15"/>
      <c r="F2" s="90" t="s">
        <v>264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2">
      <c r="A3" s="207" t="s">
        <v>396</v>
      </c>
      <c r="B3" s="207"/>
      <c r="C3" s="207"/>
      <c r="D3" s="207"/>
    </row>
    <row r="4" spans="1:19" x14ac:dyDescent="0.2">
      <c r="A4" s="141"/>
    </row>
    <row r="5" spans="1:19" s="6" customFormat="1" x14ac:dyDescent="0.2">
      <c r="A5" s="189" t="s">
        <v>51</v>
      </c>
      <c r="B5" s="190"/>
      <c r="C5" s="190"/>
      <c r="D5" s="208"/>
      <c r="E5" s="14"/>
      <c r="F5" s="9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85" t="s">
        <v>16</v>
      </c>
      <c r="B6" s="186"/>
      <c r="C6" s="187" t="s">
        <v>94</v>
      </c>
      <c r="D6" s="188"/>
      <c r="F6" s="92"/>
    </row>
    <row r="7" spans="1:19" x14ac:dyDescent="0.2">
      <c r="A7" s="28" t="s">
        <v>221</v>
      </c>
      <c r="B7" s="29"/>
      <c r="C7" s="29"/>
      <c r="D7" s="30"/>
    </row>
    <row r="8" spans="1:19" x14ac:dyDescent="0.2">
      <c r="A8" s="143" t="s">
        <v>34</v>
      </c>
      <c r="B8" s="36" t="s">
        <v>18</v>
      </c>
      <c r="C8" s="143" t="s">
        <v>35</v>
      </c>
      <c r="D8" s="36" t="s">
        <v>17</v>
      </c>
      <c r="I8" s="132"/>
    </row>
    <row r="9" spans="1:19" x14ac:dyDescent="0.2">
      <c r="A9" s="4" t="s">
        <v>160</v>
      </c>
      <c r="B9" s="106">
        <v>1700000</v>
      </c>
      <c r="C9" s="4" t="s">
        <v>160</v>
      </c>
      <c r="D9" s="37">
        <v>9</v>
      </c>
    </row>
    <row r="10" spans="1:19" x14ac:dyDescent="0.2">
      <c r="A10" s="144" t="s">
        <v>328</v>
      </c>
      <c r="B10" s="145">
        <f>B9+450000</f>
        <v>2150000</v>
      </c>
      <c r="C10" s="144" t="s">
        <v>327</v>
      </c>
      <c r="D10" s="146">
        <v>12</v>
      </c>
      <c r="F10" s="92"/>
      <c r="J10" s="131"/>
    </row>
    <row r="11" spans="1:19" x14ac:dyDescent="0.2">
      <c r="A11" s="22" t="s">
        <v>3</v>
      </c>
      <c r="B11" s="32" t="s">
        <v>4</v>
      </c>
      <c r="C11" s="22" t="s">
        <v>8</v>
      </c>
      <c r="D11" s="21" t="s">
        <v>9</v>
      </c>
    </row>
    <row r="12" spans="1:19" x14ac:dyDescent="0.2">
      <c r="A12" s="24" t="s">
        <v>5</v>
      </c>
      <c r="B12" s="33" t="s">
        <v>4</v>
      </c>
      <c r="C12" s="24" t="s">
        <v>10</v>
      </c>
      <c r="D12" s="23" t="s">
        <v>4</v>
      </c>
    </row>
    <row r="13" spans="1:19" x14ac:dyDescent="0.2">
      <c r="A13" s="26" t="s">
        <v>6</v>
      </c>
      <c r="B13" s="34" t="s">
        <v>7</v>
      </c>
      <c r="C13" s="26" t="s">
        <v>11</v>
      </c>
      <c r="D13" s="25" t="s">
        <v>4</v>
      </c>
      <c r="J13" s="131"/>
    </row>
    <row r="14" spans="1:19" x14ac:dyDescent="0.2">
      <c r="A14" s="147" t="s">
        <v>36</v>
      </c>
      <c r="B14" s="56" t="s">
        <v>160</v>
      </c>
      <c r="C14" s="109">
        <v>380000</v>
      </c>
      <c r="D14" s="45" t="s">
        <v>12</v>
      </c>
      <c r="J14" s="131"/>
    </row>
    <row r="15" spans="1:19" x14ac:dyDescent="0.2">
      <c r="A15" s="46"/>
      <c r="B15" s="148" t="s">
        <v>327</v>
      </c>
      <c r="C15" s="112">
        <f>C14+180000</f>
        <v>560000</v>
      </c>
      <c r="D15" s="49" t="s">
        <v>12</v>
      </c>
    </row>
    <row r="16" spans="1:19" x14ac:dyDescent="0.2">
      <c r="A16" s="46" t="s">
        <v>116</v>
      </c>
      <c r="B16" s="48" t="s">
        <v>160</v>
      </c>
      <c r="C16" s="47">
        <v>4</v>
      </c>
      <c r="D16" s="50"/>
    </row>
    <row r="17" spans="1:19" x14ac:dyDescent="0.2">
      <c r="A17" s="46"/>
      <c r="B17" s="148" t="s">
        <v>327</v>
      </c>
      <c r="C17" s="47">
        <v>5</v>
      </c>
      <c r="D17" s="50"/>
    </row>
    <row r="18" spans="1:19" x14ac:dyDescent="0.2">
      <c r="A18" s="46" t="s">
        <v>37</v>
      </c>
      <c r="B18" s="47"/>
      <c r="C18" s="112">
        <v>266000</v>
      </c>
      <c r="D18" s="49" t="s">
        <v>12</v>
      </c>
    </row>
    <row r="19" spans="1:19" x14ac:dyDescent="0.2">
      <c r="A19" s="46" t="s">
        <v>38</v>
      </c>
      <c r="B19" s="47"/>
      <c r="C19" s="123" t="s">
        <v>187</v>
      </c>
      <c r="D19" s="51"/>
    </row>
    <row r="20" spans="1:19" x14ac:dyDescent="0.2">
      <c r="A20" s="46" t="s">
        <v>39</v>
      </c>
      <c r="B20" s="48" t="s">
        <v>160</v>
      </c>
      <c r="C20" s="48">
        <v>1</v>
      </c>
      <c r="D20" s="51"/>
    </row>
    <row r="21" spans="1:19" x14ac:dyDescent="0.2">
      <c r="A21" s="46"/>
      <c r="B21" s="148" t="s">
        <v>328</v>
      </c>
      <c r="C21" s="48">
        <v>2</v>
      </c>
      <c r="D21" s="51"/>
    </row>
    <row r="22" spans="1:19" x14ac:dyDescent="0.2">
      <c r="A22" s="46" t="s">
        <v>40</v>
      </c>
      <c r="B22" s="47"/>
      <c r="C22" s="48">
        <v>13</v>
      </c>
      <c r="D22" s="49" t="s">
        <v>13</v>
      </c>
    </row>
    <row r="23" spans="1:19" x14ac:dyDescent="0.2">
      <c r="A23" s="46" t="s">
        <v>15</v>
      </c>
      <c r="B23" s="47"/>
      <c r="C23" s="48">
        <v>80</v>
      </c>
      <c r="D23" s="49" t="s">
        <v>14</v>
      </c>
    </row>
    <row r="24" spans="1:19" s="3" customFormat="1" x14ac:dyDescent="0.2">
      <c r="A24" s="52" t="s">
        <v>183</v>
      </c>
      <c r="B24" s="53"/>
      <c r="C24" s="54" t="s">
        <v>185</v>
      </c>
      <c r="D24" s="55"/>
      <c r="F24" s="89"/>
    </row>
    <row r="25" spans="1:19" s="6" customFormat="1" x14ac:dyDescent="0.2">
      <c r="A25" s="7"/>
      <c r="B25" s="8"/>
      <c r="C25" s="9"/>
      <c r="D25" s="10"/>
      <c r="E25" s="14"/>
      <c r="F25" s="91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x14ac:dyDescent="0.2">
      <c r="A26" s="195" t="s">
        <v>53</v>
      </c>
      <c r="B26" s="196"/>
      <c r="C26" s="196"/>
      <c r="D26" s="197"/>
    </row>
    <row r="27" spans="1:19" x14ac:dyDescent="0.2">
      <c r="A27" s="185" t="s">
        <v>21</v>
      </c>
      <c r="B27" s="186"/>
      <c r="C27" s="187" t="s">
        <v>95</v>
      </c>
      <c r="D27" s="188"/>
    </row>
    <row r="28" spans="1:19" x14ac:dyDescent="0.2">
      <c r="A28" s="28" t="s">
        <v>219</v>
      </c>
      <c r="B28" s="29"/>
      <c r="C28" s="29"/>
      <c r="D28" s="30"/>
    </row>
    <row r="29" spans="1:19" x14ac:dyDescent="0.2">
      <c r="A29" s="143" t="s">
        <v>34</v>
      </c>
      <c r="B29" s="36" t="s">
        <v>18</v>
      </c>
      <c r="C29" s="143" t="s">
        <v>35</v>
      </c>
      <c r="D29" s="36" t="s">
        <v>17</v>
      </c>
    </row>
    <row r="30" spans="1:19" x14ac:dyDescent="0.2">
      <c r="A30" s="4" t="s">
        <v>160</v>
      </c>
      <c r="B30" s="106">
        <v>1600000</v>
      </c>
      <c r="C30" s="4" t="s">
        <v>160</v>
      </c>
      <c r="D30" s="37">
        <v>10</v>
      </c>
    </row>
    <row r="31" spans="1:19" x14ac:dyDescent="0.2">
      <c r="A31" s="149" t="s">
        <v>321</v>
      </c>
      <c r="B31" s="150" t="s">
        <v>345</v>
      </c>
      <c r="C31" s="149" t="s">
        <v>321</v>
      </c>
      <c r="D31" s="151" t="s">
        <v>161</v>
      </c>
      <c r="F31" s="92"/>
    </row>
    <row r="32" spans="1:19" x14ac:dyDescent="0.2">
      <c r="A32" s="22" t="s">
        <v>3</v>
      </c>
      <c r="B32" s="21" t="s">
        <v>4</v>
      </c>
      <c r="C32" s="22" t="s">
        <v>8</v>
      </c>
      <c r="D32" s="21" t="s">
        <v>9</v>
      </c>
    </row>
    <row r="33" spans="1:6" x14ac:dyDescent="0.2">
      <c r="A33" s="24" t="s">
        <v>5</v>
      </c>
      <c r="B33" s="23" t="s">
        <v>4</v>
      </c>
      <c r="C33" s="24" t="s">
        <v>10</v>
      </c>
      <c r="D33" s="23" t="s">
        <v>4</v>
      </c>
    </row>
    <row r="34" spans="1:6" x14ac:dyDescent="0.2">
      <c r="A34" s="26" t="s">
        <v>6</v>
      </c>
      <c r="B34" s="25" t="s">
        <v>19</v>
      </c>
      <c r="C34" s="26" t="s">
        <v>11</v>
      </c>
      <c r="D34" s="25" t="s">
        <v>4</v>
      </c>
    </row>
    <row r="35" spans="1:6" x14ac:dyDescent="0.2">
      <c r="A35" s="147" t="s">
        <v>36</v>
      </c>
      <c r="B35" s="56" t="s">
        <v>160</v>
      </c>
      <c r="C35" s="109">
        <v>360000</v>
      </c>
      <c r="D35" s="45" t="s">
        <v>12</v>
      </c>
    </row>
    <row r="36" spans="1:6" x14ac:dyDescent="0.2">
      <c r="A36" s="46"/>
      <c r="B36" s="48" t="s">
        <v>321</v>
      </c>
      <c r="C36" s="112" t="s">
        <v>344</v>
      </c>
      <c r="D36" s="49" t="s">
        <v>12</v>
      </c>
    </row>
    <row r="37" spans="1:6" x14ac:dyDescent="0.2">
      <c r="A37" s="46" t="s">
        <v>116</v>
      </c>
      <c r="B37" s="48" t="s">
        <v>160</v>
      </c>
      <c r="C37" s="48">
        <v>3</v>
      </c>
      <c r="D37" s="50"/>
    </row>
    <row r="38" spans="1:6" x14ac:dyDescent="0.2">
      <c r="A38" s="46"/>
      <c r="B38" s="48" t="s">
        <v>321</v>
      </c>
      <c r="C38" s="48">
        <v>4</v>
      </c>
      <c r="D38" s="50"/>
    </row>
    <row r="39" spans="1:6" x14ac:dyDescent="0.2">
      <c r="A39" s="46" t="s">
        <v>37</v>
      </c>
      <c r="B39" s="47"/>
      <c r="C39" s="112">
        <v>265000</v>
      </c>
      <c r="D39" s="49" t="s">
        <v>12</v>
      </c>
      <c r="F39" s="92"/>
    </row>
    <row r="40" spans="1:6" x14ac:dyDescent="0.2">
      <c r="A40" s="46" t="s">
        <v>38</v>
      </c>
      <c r="B40" s="47"/>
      <c r="C40" s="123" t="s">
        <v>123</v>
      </c>
      <c r="D40" s="51"/>
    </row>
    <row r="41" spans="1:6" x14ac:dyDescent="0.2">
      <c r="A41" s="46" t="s">
        <v>39</v>
      </c>
      <c r="B41" s="47"/>
      <c r="C41" s="48">
        <v>2</v>
      </c>
      <c r="D41" s="51"/>
    </row>
    <row r="42" spans="1:6" x14ac:dyDescent="0.2">
      <c r="A42" s="46" t="s">
        <v>40</v>
      </c>
      <c r="B42" s="47"/>
      <c r="C42" s="48">
        <v>13</v>
      </c>
      <c r="D42" s="49" t="s">
        <v>13</v>
      </c>
    </row>
    <row r="43" spans="1:6" x14ac:dyDescent="0.2">
      <c r="A43" s="46" t="s">
        <v>15</v>
      </c>
      <c r="B43" s="47"/>
      <c r="C43" s="48">
        <v>80</v>
      </c>
      <c r="D43" s="49" t="s">
        <v>14</v>
      </c>
    </row>
    <row r="44" spans="1:6" s="3" customFormat="1" x14ac:dyDescent="0.2">
      <c r="A44" s="52" t="s">
        <v>183</v>
      </c>
      <c r="B44" s="53"/>
      <c r="C44" s="54" t="s">
        <v>185</v>
      </c>
      <c r="D44" s="55"/>
      <c r="F44" s="89"/>
    </row>
    <row r="45" spans="1:6" x14ac:dyDescent="0.2">
      <c r="C45"/>
      <c r="D45"/>
    </row>
    <row r="46" spans="1:6" x14ac:dyDescent="0.2">
      <c r="A46" s="185" t="s">
        <v>22</v>
      </c>
      <c r="B46" s="186"/>
      <c r="C46" s="187" t="s">
        <v>95</v>
      </c>
      <c r="D46" s="188"/>
    </row>
    <row r="47" spans="1:6" x14ac:dyDescent="0.2">
      <c r="A47" s="28" t="s">
        <v>218</v>
      </c>
      <c r="B47" s="29"/>
      <c r="C47" s="29"/>
      <c r="D47" s="30"/>
    </row>
    <row r="48" spans="1:6" x14ac:dyDescent="0.2">
      <c r="A48" s="143" t="s">
        <v>34</v>
      </c>
      <c r="B48" s="36" t="s">
        <v>18</v>
      </c>
      <c r="C48" s="143" t="s">
        <v>35</v>
      </c>
      <c r="D48" s="36" t="s">
        <v>17</v>
      </c>
    </row>
    <row r="49" spans="1:19" x14ac:dyDescent="0.2">
      <c r="A49" s="4" t="s">
        <v>160</v>
      </c>
      <c r="B49" s="106">
        <v>1150000</v>
      </c>
      <c r="C49" s="4" t="s">
        <v>160</v>
      </c>
      <c r="D49" s="37">
        <v>5.5</v>
      </c>
    </row>
    <row r="50" spans="1:19" x14ac:dyDescent="0.2">
      <c r="A50" s="149" t="s">
        <v>320</v>
      </c>
      <c r="B50" s="150" t="s">
        <v>346</v>
      </c>
      <c r="C50" s="149" t="s">
        <v>320</v>
      </c>
      <c r="D50" s="151" t="s">
        <v>347</v>
      </c>
    </row>
    <row r="51" spans="1:19" x14ac:dyDescent="0.2">
      <c r="A51" s="22" t="s">
        <v>3</v>
      </c>
      <c r="B51" s="21" t="s">
        <v>4</v>
      </c>
      <c r="C51" s="22" t="s">
        <v>8</v>
      </c>
      <c r="D51" s="21" t="s">
        <v>9</v>
      </c>
    </row>
    <row r="52" spans="1:19" x14ac:dyDescent="0.2">
      <c r="A52" s="24" t="s">
        <v>5</v>
      </c>
      <c r="B52" s="23" t="s">
        <v>4</v>
      </c>
      <c r="C52" s="24" t="s">
        <v>10</v>
      </c>
      <c r="D52" s="23" t="s">
        <v>4</v>
      </c>
    </row>
    <row r="53" spans="1:19" x14ac:dyDescent="0.2">
      <c r="A53" s="26" t="s">
        <v>6</v>
      </c>
      <c r="B53" s="25" t="s">
        <v>19</v>
      </c>
      <c r="C53" s="26" t="s">
        <v>11</v>
      </c>
      <c r="D53" s="25" t="s">
        <v>4</v>
      </c>
    </row>
    <row r="54" spans="1:19" x14ac:dyDescent="0.2">
      <c r="A54" s="147" t="s">
        <v>36</v>
      </c>
      <c r="B54" s="56"/>
      <c r="C54" s="111">
        <v>150000</v>
      </c>
      <c r="D54" s="45" t="s">
        <v>12</v>
      </c>
    </row>
    <row r="55" spans="1:19" x14ac:dyDescent="0.2">
      <c r="A55" s="46"/>
      <c r="B55" s="48" t="s">
        <v>320</v>
      </c>
      <c r="C55" s="112" t="s">
        <v>348</v>
      </c>
      <c r="D55" s="49" t="s">
        <v>12</v>
      </c>
    </row>
    <row r="56" spans="1:19" x14ac:dyDescent="0.2">
      <c r="A56" s="46" t="s">
        <v>116</v>
      </c>
      <c r="B56" s="47"/>
      <c r="C56" s="48">
        <v>3</v>
      </c>
      <c r="D56" s="50"/>
    </row>
    <row r="57" spans="1:19" x14ac:dyDescent="0.2">
      <c r="A57" s="46" t="s">
        <v>37</v>
      </c>
      <c r="B57" s="47"/>
      <c r="C57" s="112">
        <v>75000</v>
      </c>
      <c r="D57" s="49" t="s">
        <v>12</v>
      </c>
    </row>
    <row r="58" spans="1:19" x14ac:dyDescent="0.2">
      <c r="A58" s="46" t="s">
        <v>38</v>
      </c>
      <c r="B58" s="47"/>
      <c r="C58" s="123" t="s">
        <v>123</v>
      </c>
      <c r="D58" s="51"/>
    </row>
    <row r="59" spans="1:19" s="3" customFormat="1" x14ac:dyDescent="0.2">
      <c r="A59" s="46" t="s">
        <v>39</v>
      </c>
      <c r="B59" s="47"/>
      <c r="C59" s="48">
        <v>1</v>
      </c>
      <c r="D59" s="51"/>
      <c r="F59" s="89"/>
    </row>
    <row r="60" spans="1:19" s="6" customFormat="1" x14ac:dyDescent="0.2">
      <c r="A60" s="46" t="s">
        <v>40</v>
      </c>
      <c r="B60" s="47"/>
      <c r="C60" s="48">
        <v>12</v>
      </c>
      <c r="D60" s="49" t="s">
        <v>13</v>
      </c>
      <c r="E60" s="14"/>
      <c r="F60" s="91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x14ac:dyDescent="0.2">
      <c r="A61" s="46" t="s">
        <v>15</v>
      </c>
      <c r="B61" s="47"/>
      <c r="C61" s="48">
        <v>67.7</v>
      </c>
      <c r="D61" s="49" t="s">
        <v>14</v>
      </c>
    </row>
    <row r="62" spans="1:19" s="3" customFormat="1" x14ac:dyDescent="0.2">
      <c r="A62" s="52" t="s">
        <v>183</v>
      </c>
      <c r="B62" s="53"/>
      <c r="C62" s="54" t="s">
        <v>185</v>
      </c>
      <c r="D62" s="55"/>
      <c r="F62" s="89"/>
    </row>
    <row r="63" spans="1:19" x14ac:dyDescent="0.2">
      <c r="A63" s="7"/>
      <c r="B63" s="8"/>
      <c r="C63" s="9"/>
      <c r="D63" s="10"/>
    </row>
    <row r="64" spans="1:19" x14ac:dyDescent="0.2">
      <c r="A64" s="185" t="s">
        <v>63</v>
      </c>
      <c r="B64" s="186"/>
      <c r="C64" s="187" t="s">
        <v>189</v>
      </c>
      <c r="D64" s="188"/>
      <c r="E64" s="152"/>
    </row>
    <row r="65" spans="1:19" x14ac:dyDescent="0.2">
      <c r="A65" s="28" t="s">
        <v>217</v>
      </c>
      <c r="B65" s="29"/>
      <c r="C65" s="29"/>
      <c r="D65" s="30"/>
    </row>
    <row r="66" spans="1:19" x14ac:dyDescent="0.2">
      <c r="A66" s="143" t="s">
        <v>34</v>
      </c>
      <c r="B66" s="36" t="s">
        <v>18</v>
      </c>
      <c r="C66" s="143" t="s">
        <v>35</v>
      </c>
      <c r="D66" s="36" t="s">
        <v>17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x14ac:dyDescent="0.2">
      <c r="A67" s="4" t="s">
        <v>160</v>
      </c>
      <c r="B67" s="106">
        <v>1160000</v>
      </c>
      <c r="C67" s="4" t="s">
        <v>160</v>
      </c>
      <c r="D67" s="37">
        <v>8.25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">
      <c r="A68" s="149" t="s">
        <v>162</v>
      </c>
      <c r="B68" s="150" t="s">
        <v>343</v>
      </c>
      <c r="C68" s="149" t="s">
        <v>162</v>
      </c>
      <c r="D68" s="151" t="s">
        <v>161</v>
      </c>
      <c r="F68" s="92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">
      <c r="A69" s="22" t="s">
        <v>3</v>
      </c>
      <c r="B69" s="21" t="s">
        <v>4</v>
      </c>
      <c r="C69" s="22" t="s">
        <v>8</v>
      </c>
      <c r="D69" s="21" t="s">
        <v>9</v>
      </c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x14ac:dyDescent="0.2">
      <c r="A70" s="24" t="s">
        <v>5</v>
      </c>
      <c r="B70" s="23" t="s">
        <v>4</v>
      </c>
      <c r="C70" s="24" t="s">
        <v>10</v>
      </c>
      <c r="D70" s="23" t="s">
        <v>4</v>
      </c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x14ac:dyDescent="0.2">
      <c r="A71" s="26" t="s">
        <v>6</v>
      </c>
      <c r="B71" s="25" t="s">
        <v>19</v>
      </c>
      <c r="C71" s="26" t="s">
        <v>11</v>
      </c>
      <c r="D71" s="25" t="s">
        <v>4</v>
      </c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x14ac:dyDescent="0.2">
      <c r="A72" s="147" t="s">
        <v>36</v>
      </c>
      <c r="B72" s="56" t="s">
        <v>160</v>
      </c>
      <c r="C72" s="109">
        <v>330000</v>
      </c>
      <c r="D72" s="45" t="s">
        <v>12</v>
      </c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">
      <c r="A73" s="46"/>
      <c r="B73" s="48" t="s">
        <v>162</v>
      </c>
      <c r="C73" s="112" t="s">
        <v>344</v>
      </c>
      <c r="D73" s="49" t="s">
        <v>12</v>
      </c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">
      <c r="A74" s="46" t="s">
        <v>116</v>
      </c>
      <c r="B74" s="48" t="s">
        <v>160</v>
      </c>
      <c r="C74" s="48">
        <v>3</v>
      </c>
      <c r="D74" s="49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">
      <c r="A75" s="46"/>
      <c r="B75" s="48" t="s">
        <v>162</v>
      </c>
      <c r="C75" s="48" t="s">
        <v>319</v>
      </c>
      <c r="D75" s="49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">
      <c r="A76" s="46" t="s">
        <v>37</v>
      </c>
      <c r="B76" s="47"/>
      <c r="C76" s="112">
        <v>270000</v>
      </c>
      <c r="D76" s="49" t="s">
        <v>12</v>
      </c>
      <c r="F76" s="92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 s="46" t="s">
        <v>38</v>
      </c>
      <c r="B77" s="47"/>
      <c r="C77" s="123" t="s">
        <v>201</v>
      </c>
      <c r="D77" s="5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A78" s="46" t="s">
        <v>39</v>
      </c>
      <c r="B78" s="47"/>
      <c r="C78" s="48">
        <v>1</v>
      </c>
      <c r="D78" s="51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">
      <c r="A79" s="46" t="s">
        <v>40</v>
      </c>
      <c r="B79" s="47"/>
      <c r="C79" s="48">
        <v>15</v>
      </c>
      <c r="D79" s="49" t="s">
        <v>13</v>
      </c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">
      <c r="A80" s="46" t="s">
        <v>15</v>
      </c>
      <c r="B80" s="47"/>
      <c r="C80" s="48">
        <v>90</v>
      </c>
      <c r="D80" s="49" t="s">
        <v>14</v>
      </c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s="3" customFormat="1" x14ac:dyDescent="0.2">
      <c r="A81" s="52" t="s">
        <v>183</v>
      </c>
      <c r="B81" s="53"/>
      <c r="C81" s="54" t="s">
        <v>185</v>
      </c>
      <c r="D81" s="55"/>
      <c r="F81" s="89"/>
    </row>
    <row r="82" spans="1:19" x14ac:dyDescent="0.2">
      <c r="A82" s="7"/>
      <c r="B82" s="8"/>
      <c r="C82" s="9"/>
      <c r="D82" s="10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x14ac:dyDescent="0.2">
      <c r="A83" s="195" t="s">
        <v>55</v>
      </c>
      <c r="B83" s="196"/>
      <c r="C83" s="196"/>
      <c r="D83" s="197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x14ac:dyDescent="0.2">
      <c r="A84" s="185" t="s">
        <v>44</v>
      </c>
      <c r="B84" s="186"/>
      <c r="C84" s="187" t="s">
        <v>45</v>
      </c>
      <c r="D84" s="188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x14ac:dyDescent="0.2">
      <c r="A85" s="28" t="s">
        <v>214</v>
      </c>
      <c r="B85" s="29"/>
      <c r="C85" s="29"/>
      <c r="D85" s="30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x14ac:dyDescent="0.2">
      <c r="A86" s="143" t="s">
        <v>34</v>
      </c>
      <c r="B86" s="36" t="s">
        <v>18</v>
      </c>
      <c r="C86" s="143" t="s">
        <v>35</v>
      </c>
      <c r="D86" s="36" t="s">
        <v>17</v>
      </c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x14ac:dyDescent="0.2">
      <c r="A87" s="4" t="s">
        <v>160</v>
      </c>
      <c r="B87" s="106">
        <v>735000</v>
      </c>
      <c r="C87" s="4" t="s">
        <v>160</v>
      </c>
      <c r="D87" s="37">
        <v>5.3</v>
      </c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x14ac:dyDescent="0.2">
      <c r="A88" s="149" t="s">
        <v>113</v>
      </c>
      <c r="B88" s="145">
        <v>970000</v>
      </c>
      <c r="C88" s="149" t="s">
        <v>113</v>
      </c>
      <c r="D88" s="151">
        <v>7.3</v>
      </c>
      <c r="F88" s="92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x14ac:dyDescent="0.2">
      <c r="A89" s="22" t="s">
        <v>3</v>
      </c>
      <c r="B89" s="62" t="s">
        <v>4</v>
      </c>
      <c r="C89" s="22" t="s">
        <v>8</v>
      </c>
      <c r="D89" s="21" t="s">
        <v>155</v>
      </c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x14ac:dyDescent="0.2">
      <c r="A90" s="24" t="s">
        <v>5</v>
      </c>
      <c r="B90" s="23" t="s">
        <v>4</v>
      </c>
      <c r="C90" s="24" t="s">
        <v>10</v>
      </c>
      <c r="D90" s="23" t="s">
        <v>4</v>
      </c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x14ac:dyDescent="0.2">
      <c r="A91" s="26" t="s">
        <v>6</v>
      </c>
      <c r="B91" s="25" t="s">
        <v>4</v>
      </c>
      <c r="C91" s="26" t="s">
        <v>11</v>
      </c>
      <c r="D91" s="25" t="s">
        <v>4</v>
      </c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x14ac:dyDescent="0.2">
      <c r="A92" s="147" t="s">
        <v>36</v>
      </c>
      <c r="B92" s="56" t="s">
        <v>160</v>
      </c>
      <c r="C92" s="109">
        <v>130000</v>
      </c>
      <c r="D92" s="45" t="s">
        <v>12</v>
      </c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x14ac:dyDescent="0.2">
      <c r="A93" s="46"/>
      <c r="B93" s="48" t="s">
        <v>113</v>
      </c>
      <c r="C93" s="112">
        <v>225000</v>
      </c>
      <c r="D93" s="49" t="s">
        <v>12</v>
      </c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x14ac:dyDescent="0.2">
      <c r="A94" s="46" t="s">
        <v>116</v>
      </c>
      <c r="B94" s="48" t="s">
        <v>160</v>
      </c>
      <c r="C94" s="48"/>
      <c r="D94" s="49">
        <v>2</v>
      </c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x14ac:dyDescent="0.2">
      <c r="A95" s="46"/>
      <c r="B95" s="48" t="s">
        <v>113</v>
      </c>
      <c r="C95" s="48"/>
      <c r="D95" s="49">
        <v>3</v>
      </c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x14ac:dyDescent="0.2">
      <c r="A96" s="46" t="s">
        <v>37</v>
      </c>
      <c r="B96" s="47"/>
      <c r="C96" s="112" t="s">
        <v>317</v>
      </c>
      <c r="D96" s="49" t="s">
        <v>12</v>
      </c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x14ac:dyDescent="0.2">
      <c r="A97" s="46"/>
      <c r="B97" s="48" t="s">
        <v>113</v>
      </c>
      <c r="C97" s="153">
        <v>260000</v>
      </c>
      <c r="D97" s="49" t="s">
        <v>12</v>
      </c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x14ac:dyDescent="0.2">
      <c r="A98" s="46" t="s">
        <v>38</v>
      </c>
      <c r="B98" s="47"/>
      <c r="C98" s="123" t="s">
        <v>46</v>
      </c>
      <c r="D98" s="57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x14ac:dyDescent="0.2">
      <c r="A99" s="46" t="s">
        <v>39</v>
      </c>
      <c r="B99" s="47"/>
      <c r="C99" s="48">
        <v>1</v>
      </c>
      <c r="D99" s="51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x14ac:dyDescent="0.2">
      <c r="A100" s="46" t="s">
        <v>40</v>
      </c>
      <c r="B100" s="47"/>
      <c r="C100" s="48">
        <v>12.7</v>
      </c>
      <c r="D100" s="49" t="s">
        <v>13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x14ac:dyDescent="0.2">
      <c r="A101" s="46" t="s">
        <v>15</v>
      </c>
      <c r="B101" s="47"/>
      <c r="C101" s="48">
        <v>64</v>
      </c>
      <c r="D101" s="49" t="s">
        <v>14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x14ac:dyDescent="0.2">
      <c r="A102" s="202" t="s">
        <v>159</v>
      </c>
      <c r="B102" s="203"/>
      <c r="C102" s="203"/>
      <c r="D102" s="204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x14ac:dyDescent="0.2">
      <c r="A103" s="52" t="s">
        <v>183</v>
      </c>
      <c r="B103" s="53"/>
      <c r="C103" s="54" t="s">
        <v>185</v>
      </c>
      <c r="D103" s="55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x14ac:dyDescent="0.2">
      <c r="A104" s="7"/>
      <c r="B104" s="8"/>
      <c r="C104" s="9"/>
      <c r="D104" s="10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x14ac:dyDescent="0.2">
      <c r="A105" s="195" t="s">
        <v>173</v>
      </c>
      <c r="B105" s="196"/>
      <c r="C105" s="196"/>
      <c r="D105" s="197"/>
      <c r="F105" s="92" t="s">
        <v>243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x14ac:dyDescent="0.2">
      <c r="A106" s="185" t="s">
        <v>369</v>
      </c>
      <c r="B106" s="186"/>
      <c r="C106" s="187" t="s">
        <v>198</v>
      </c>
      <c r="D106" s="188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x14ac:dyDescent="0.2">
      <c r="A107" s="28" t="s">
        <v>231</v>
      </c>
      <c r="B107" s="29"/>
      <c r="C107" s="29"/>
      <c r="D107" s="30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x14ac:dyDescent="0.2">
      <c r="A108" s="143" t="s">
        <v>34</v>
      </c>
      <c r="B108" s="36" t="s">
        <v>18</v>
      </c>
      <c r="C108" s="143" t="s">
        <v>35</v>
      </c>
      <c r="D108" s="36" t="s">
        <v>17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x14ac:dyDescent="0.2">
      <c r="A109" s="4"/>
      <c r="B109" s="106" t="s">
        <v>49</v>
      </c>
      <c r="C109" s="4"/>
      <c r="D109" s="37">
        <v>2.5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x14ac:dyDescent="0.2">
      <c r="A110" s="24" t="s">
        <v>3</v>
      </c>
      <c r="B110" s="23" t="s">
        <v>49</v>
      </c>
      <c r="C110" s="24" t="s">
        <v>8</v>
      </c>
      <c r="D110" s="23" t="s">
        <v>49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x14ac:dyDescent="0.2">
      <c r="A111" s="24" t="s">
        <v>5</v>
      </c>
      <c r="B111" s="23" t="s">
        <v>49</v>
      </c>
      <c r="C111" s="24" t="s">
        <v>10</v>
      </c>
      <c r="D111" s="23" t="s">
        <v>49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x14ac:dyDescent="0.2">
      <c r="A112" s="26" t="s">
        <v>6</v>
      </c>
      <c r="B112" s="25" t="s">
        <v>49</v>
      </c>
      <c r="C112" s="26" t="s">
        <v>11</v>
      </c>
      <c r="D112" s="25" t="s">
        <v>49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x14ac:dyDescent="0.2">
      <c r="A113" s="147" t="s">
        <v>36</v>
      </c>
      <c r="B113" s="56"/>
      <c r="C113" s="111" t="s">
        <v>49</v>
      </c>
      <c r="D113" s="45" t="s">
        <v>12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x14ac:dyDescent="0.2">
      <c r="A114" s="46" t="s">
        <v>116</v>
      </c>
      <c r="B114" s="48"/>
      <c r="C114" s="48" t="s">
        <v>49</v>
      </c>
      <c r="D114" s="49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x14ac:dyDescent="0.2">
      <c r="A115" s="46" t="s">
        <v>37</v>
      </c>
      <c r="B115" s="47"/>
      <c r="C115" s="112" t="s">
        <v>49</v>
      </c>
      <c r="D115" s="49" t="s">
        <v>12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x14ac:dyDescent="0.2">
      <c r="A116" s="46" t="s">
        <v>38</v>
      </c>
      <c r="B116" s="47"/>
      <c r="C116" s="123" t="s">
        <v>49</v>
      </c>
      <c r="D116" s="49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x14ac:dyDescent="0.2">
      <c r="A117" s="46" t="s">
        <v>39</v>
      </c>
      <c r="B117" s="47"/>
      <c r="C117" s="48" t="s">
        <v>49</v>
      </c>
      <c r="D117" s="49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x14ac:dyDescent="0.2">
      <c r="A118" s="46" t="s">
        <v>40</v>
      </c>
      <c r="B118" s="47"/>
      <c r="C118" s="48" t="s">
        <v>49</v>
      </c>
      <c r="D118" s="49" t="s">
        <v>13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x14ac:dyDescent="0.2">
      <c r="A119" s="46" t="s">
        <v>15</v>
      </c>
      <c r="B119" s="47"/>
      <c r="C119" s="48" t="s">
        <v>49</v>
      </c>
      <c r="D119" s="49" t="s">
        <v>14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x14ac:dyDescent="0.2">
      <c r="A120" s="52" t="s">
        <v>183</v>
      </c>
      <c r="B120" s="53"/>
      <c r="C120" s="54" t="s">
        <v>49</v>
      </c>
      <c r="D120" s="55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x14ac:dyDescent="0.2">
      <c r="A121" s="7"/>
      <c r="B121" s="8"/>
      <c r="C121" s="9"/>
      <c r="D121" s="10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x14ac:dyDescent="0.2">
      <c r="A122" s="195" t="s">
        <v>54</v>
      </c>
      <c r="B122" s="196"/>
      <c r="C122" s="196"/>
      <c r="D122" s="197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x14ac:dyDescent="0.2">
      <c r="A123" s="185" t="s">
        <v>31</v>
      </c>
      <c r="B123" s="186"/>
      <c r="C123" s="187" t="s">
        <v>133</v>
      </c>
      <c r="D123" s="188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x14ac:dyDescent="0.2">
      <c r="A124" s="28" t="s">
        <v>216</v>
      </c>
      <c r="B124" s="29"/>
      <c r="C124" s="29"/>
      <c r="D124" s="30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x14ac:dyDescent="0.2">
      <c r="A125" s="143" t="s">
        <v>34</v>
      </c>
      <c r="B125" s="36" t="s">
        <v>18</v>
      </c>
      <c r="C125" s="143" t="s">
        <v>35</v>
      </c>
      <c r="D125" s="36" t="s">
        <v>17</v>
      </c>
    </row>
    <row r="126" spans="1:19" x14ac:dyDescent="0.2">
      <c r="A126" s="4" t="s">
        <v>160</v>
      </c>
      <c r="B126" s="106">
        <v>427000</v>
      </c>
      <c r="C126" s="4" t="s">
        <v>160</v>
      </c>
      <c r="D126" s="37">
        <v>3.4</v>
      </c>
    </row>
    <row r="127" spans="1:19" x14ac:dyDescent="0.2">
      <c r="A127" s="149" t="s">
        <v>334</v>
      </c>
      <c r="B127" s="145">
        <v>915000</v>
      </c>
      <c r="C127" s="149" t="s">
        <v>334</v>
      </c>
      <c r="D127" s="151">
        <v>8</v>
      </c>
    </row>
    <row r="128" spans="1:19" x14ac:dyDescent="0.2">
      <c r="A128" s="22" t="s">
        <v>3</v>
      </c>
      <c r="B128" s="21" t="s">
        <v>4</v>
      </c>
      <c r="C128" s="22" t="s">
        <v>8</v>
      </c>
      <c r="D128" s="21" t="s">
        <v>20</v>
      </c>
    </row>
    <row r="129" spans="1:254" x14ac:dyDescent="0.2">
      <c r="A129" s="24" t="s">
        <v>5</v>
      </c>
      <c r="B129" s="23" t="s">
        <v>4</v>
      </c>
      <c r="C129" s="24" t="s">
        <v>10</v>
      </c>
      <c r="D129" s="23" t="s">
        <v>4</v>
      </c>
    </row>
    <row r="130" spans="1:254" x14ac:dyDescent="0.2">
      <c r="A130" s="26" t="s">
        <v>6</v>
      </c>
      <c r="B130" s="25" t="s">
        <v>19</v>
      </c>
      <c r="C130" s="26" t="s">
        <v>11</v>
      </c>
      <c r="D130" s="25" t="s">
        <v>4</v>
      </c>
    </row>
    <row r="131" spans="1:254" x14ac:dyDescent="0.2">
      <c r="A131" s="147" t="s">
        <v>36</v>
      </c>
      <c r="B131" s="56" t="s">
        <v>160</v>
      </c>
      <c r="C131" s="109">
        <v>100000</v>
      </c>
      <c r="D131" s="45" t="s">
        <v>12</v>
      </c>
    </row>
    <row r="132" spans="1:254" x14ac:dyDescent="0.2">
      <c r="A132" s="46"/>
      <c r="B132" s="48" t="s">
        <v>334</v>
      </c>
      <c r="C132" s="112">
        <v>240000</v>
      </c>
      <c r="D132" s="49" t="s">
        <v>12</v>
      </c>
    </row>
    <row r="133" spans="1:254" x14ac:dyDescent="0.2">
      <c r="A133" s="46" t="s">
        <v>116</v>
      </c>
      <c r="B133" s="48" t="s">
        <v>160</v>
      </c>
      <c r="C133" s="48">
        <v>2</v>
      </c>
      <c r="D133" s="50"/>
    </row>
    <row r="134" spans="1:254" s="3" customFormat="1" x14ac:dyDescent="0.2">
      <c r="A134" s="46"/>
      <c r="B134" s="48" t="s">
        <v>334</v>
      </c>
      <c r="C134" s="48">
        <v>2</v>
      </c>
      <c r="D134" s="50"/>
      <c r="F134" s="89"/>
    </row>
    <row r="135" spans="1:254" x14ac:dyDescent="0.2">
      <c r="A135" s="46" t="s">
        <v>37</v>
      </c>
      <c r="B135" s="47"/>
      <c r="C135" s="112">
        <v>70000</v>
      </c>
      <c r="D135" s="49" t="s">
        <v>12</v>
      </c>
    </row>
    <row r="136" spans="1:254" x14ac:dyDescent="0.2">
      <c r="A136" s="154"/>
      <c r="B136" s="155" t="s">
        <v>334</v>
      </c>
      <c r="C136" s="156">
        <v>140000</v>
      </c>
      <c r="D136" s="157" t="s">
        <v>12</v>
      </c>
    </row>
    <row r="137" spans="1:254" s="3" customFormat="1" x14ac:dyDescent="0.2">
      <c r="A137" s="46" t="s">
        <v>38</v>
      </c>
      <c r="B137" s="47"/>
      <c r="C137" s="123" t="s">
        <v>32</v>
      </c>
      <c r="D137" s="49"/>
      <c r="F137" s="89"/>
    </row>
    <row r="138" spans="1:254" s="6" customFormat="1" x14ac:dyDescent="0.2">
      <c r="A138" s="46" t="s">
        <v>39</v>
      </c>
      <c r="B138" s="47"/>
      <c r="C138" s="48">
        <v>1</v>
      </c>
      <c r="D138" s="51"/>
      <c r="E138" s="14"/>
      <c r="F138" s="91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254" x14ac:dyDescent="0.2">
      <c r="A139" s="46" t="s">
        <v>40</v>
      </c>
      <c r="B139" s="47"/>
      <c r="C139" s="48">
        <v>10</v>
      </c>
      <c r="D139" s="49" t="s">
        <v>13</v>
      </c>
    </row>
    <row r="140" spans="1:254" x14ac:dyDescent="0.2">
      <c r="A140" s="46"/>
      <c r="B140" s="155" t="s">
        <v>334</v>
      </c>
      <c r="C140" s="155">
        <v>14</v>
      </c>
      <c r="D140" s="158" t="s">
        <v>13</v>
      </c>
    </row>
    <row r="141" spans="1:254" x14ac:dyDescent="0.2">
      <c r="A141" s="46" t="s">
        <v>15</v>
      </c>
      <c r="B141" s="47"/>
      <c r="C141" s="48">
        <v>70</v>
      </c>
      <c r="D141" s="49" t="s">
        <v>14</v>
      </c>
    </row>
    <row r="142" spans="1:254" s="3" customFormat="1" x14ac:dyDescent="0.2">
      <c r="A142" s="52" t="s">
        <v>183</v>
      </c>
      <c r="B142" s="53"/>
      <c r="C142" s="54" t="s">
        <v>185</v>
      </c>
      <c r="D142" s="55"/>
      <c r="F142" s="89"/>
    </row>
    <row r="143" spans="1:254" x14ac:dyDescent="0.2">
      <c r="A143" s="7"/>
      <c r="B143" s="8"/>
      <c r="C143" s="9"/>
      <c r="D143" s="10"/>
    </row>
    <row r="144" spans="1:254" s="17" customFormat="1" x14ac:dyDescent="0.2">
      <c r="A144" s="185" t="s">
        <v>134</v>
      </c>
      <c r="B144" s="186"/>
      <c r="C144" s="187" t="s">
        <v>68</v>
      </c>
      <c r="D144" s="188"/>
      <c r="E144" s="7"/>
      <c r="F144" s="93"/>
      <c r="G144" s="8"/>
      <c r="H144" s="12"/>
      <c r="I144" s="12"/>
      <c r="J144" s="18"/>
      <c r="K144" s="8"/>
      <c r="L144" s="12"/>
      <c r="M144" s="12"/>
      <c r="N144" s="18"/>
      <c r="O144" s="8"/>
      <c r="P144" s="12"/>
      <c r="Q144" s="12"/>
      <c r="R144" s="18"/>
      <c r="S144" s="8"/>
      <c r="T144" s="12"/>
      <c r="U144" s="12"/>
      <c r="V144" s="18"/>
      <c r="W144" s="8"/>
      <c r="X144" s="12"/>
      <c r="Y144" s="12"/>
      <c r="Z144" s="18"/>
      <c r="AA144" s="8"/>
      <c r="AB144" s="12"/>
      <c r="AC144" s="12"/>
      <c r="AD144" s="18"/>
      <c r="AE144" s="8"/>
      <c r="AF144" s="12"/>
      <c r="AG144" s="12"/>
      <c r="AH144" s="18"/>
      <c r="AI144" s="8"/>
      <c r="AJ144" s="12"/>
      <c r="AK144" s="12"/>
      <c r="AL144" s="18"/>
      <c r="AM144" s="8"/>
      <c r="AN144" s="12"/>
      <c r="AO144" s="12"/>
      <c r="AP144" s="18"/>
      <c r="AQ144" s="8"/>
      <c r="AR144" s="12"/>
      <c r="AS144" s="12"/>
      <c r="AT144" s="18"/>
      <c r="AU144" s="8"/>
      <c r="AV144" s="12"/>
      <c r="AW144" s="12"/>
      <c r="AX144" s="18"/>
      <c r="AY144" s="8"/>
      <c r="AZ144" s="12"/>
      <c r="BA144" s="12"/>
      <c r="BB144" s="18"/>
      <c r="BC144" s="8"/>
      <c r="BD144" s="12"/>
      <c r="BE144" s="12"/>
      <c r="BF144" s="18"/>
      <c r="BG144" s="8"/>
      <c r="BH144" s="12"/>
      <c r="BI144" s="12"/>
      <c r="BJ144" s="18"/>
      <c r="BK144" s="8"/>
      <c r="BL144" s="12"/>
      <c r="BM144" s="12"/>
      <c r="BN144" s="18"/>
      <c r="BO144" s="8"/>
      <c r="BP144" s="12"/>
      <c r="BQ144" s="12"/>
      <c r="BR144" s="18"/>
      <c r="BS144" s="8"/>
      <c r="BT144" s="12"/>
      <c r="BU144" s="12"/>
      <c r="BV144" s="18"/>
      <c r="BW144" s="8"/>
      <c r="BX144" s="12"/>
      <c r="BY144" s="12"/>
      <c r="BZ144" s="18"/>
      <c r="CA144" s="8"/>
      <c r="CB144" s="12"/>
      <c r="CC144" s="12"/>
      <c r="CD144" s="18"/>
      <c r="CE144" s="8"/>
      <c r="CF144" s="12"/>
      <c r="CG144" s="12"/>
      <c r="CH144" s="18"/>
      <c r="CI144" s="8"/>
      <c r="CJ144" s="12"/>
      <c r="CK144" s="12"/>
      <c r="CL144" s="18"/>
      <c r="CM144" s="8"/>
      <c r="CN144" s="12"/>
      <c r="CO144" s="12"/>
      <c r="CP144" s="18"/>
      <c r="CQ144" s="8"/>
      <c r="CR144" s="12"/>
      <c r="CS144" s="12"/>
      <c r="CT144" s="18"/>
      <c r="CU144" s="8"/>
      <c r="CV144" s="12"/>
      <c r="CW144" s="12"/>
      <c r="CX144" s="18"/>
      <c r="CY144" s="8"/>
      <c r="CZ144" s="12"/>
      <c r="DA144" s="12"/>
      <c r="DB144" s="18"/>
      <c r="DC144" s="8"/>
      <c r="DD144" s="12"/>
      <c r="DE144" s="12"/>
      <c r="DF144" s="18"/>
      <c r="DG144" s="8"/>
      <c r="DH144" s="12"/>
      <c r="DI144" s="12"/>
      <c r="DJ144" s="18"/>
      <c r="DK144" s="8"/>
      <c r="DL144" s="12"/>
      <c r="DM144" s="12"/>
      <c r="DN144" s="18"/>
      <c r="DO144" s="8"/>
      <c r="DP144" s="12"/>
      <c r="DQ144" s="12"/>
      <c r="DR144" s="18"/>
      <c r="DS144" s="8"/>
      <c r="DT144" s="12"/>
      <c r="DU144" s="12"/>
      <c r="DV144" s="18"/>
      <c r="DW144" s="8"/>
      <c r="DX144" s="12"/>
      <c r="DY144" s="12"/>
      <c r="DZ144" s="18"/>
      <c r="EA144" s="8"/>
      <c r="EB144" s="12"/>
      <c r="EC144" s="12"/>
      <c r="ED144" s="18"/>
      <c r="EE144" s="8"/>
      <c r="EF144" s="12"/>
      <c r="EG144" s="12"/>
      <c r="EH144" s="18"/>
      <c r="EI144" s="8"/>
      <c r="EJ144" s="12"/>
      <c r="EK144" s="12"/>
      <c r="EL144" s="18"/>
      <c r="EM144" s="8"/>
      <c r="EN144" s="12"/>
      <c r="EO144" s="12"/>
      <c r="EP144" s="18"/>
      <c r="EQ144" s="8"/>
      <c r="ER144" s="12"/>
      <c r="ES144" s="12"/>
      <c r="ET144" s="18"/>
      <c r="EU144" s="8"/>
      <c r="EV144" s="12"/>
      <c r="EW144" s="12"/>
      <c r="EX144" s="18"/>
      <c r="EY144" s="8"/>
      <c r="EZ144" s="12"/>
      <c r="FA144" s="12"/>
      <c r="FB144" s="18"/>
      <c r="FC144" s="8"/>
      <c r="FD144" s="12"/>
      <c r="FE144" s="12"/>
      <c r="FF144" s="18"/>
      <c r="FG144" s="8"/>
      <c r="FH144" s="12"/>
      <c r="FI144" s="12"/>
      <c r="FJ144" s="18"/>
      <c r="FK144" s="8"/>
      <c r="FL144" s="12"/>
      <c r="FM144" s="12"/>
      <c r="FN144" s="18"/>
      <c r="FO144" s="8"/>
      <c r="FP144" s="12"/>
      <c r="FQ144" s="12"/>
      <c r="FR144" s="18"/>
      <c r="FS144" s="8"/>
      <c r="FT144" s="12"/>
      <c r="FU144" s="12"/>
      <c r="FV144" s="18"/>
      <c r="FW144" s="8"/>
      <c r="FX144" s="12"/>
      <c r="FY144" s="12"/>
      <c r="FZ144" s="18"/>
      <c r="GA144" s="8"/>
      <c r="GB144" s="12"/>
      <c r="GC144" s="12"/>
      <c r="GD144" s="18"/>
      <c r="GE144" s="8"/>
      <c r="GF144" s="12"/>
      <c r="GG144" s="12"/>
      <c r="GH144" s="18"/>
      <c r="GI144" s="8"/>
      <c r="GJ144" s="12"/>
      <c r="GK144" s="12"/>
      <c r="GL144" s="18"/>
      <c r="GM144" s="8"/>
      <c r="GN144" s="12"/>
      <c r="GO144" s="12"/>
      <c r="GP144" s="18"/>
      <c r="GQ144" s="8"/>
      <c r="GR144" s="12"/>
      <c r="GS144" s="12"/>
      <c r="GT144" s="18"/>
      <c r="GU144" s="8"/>
      <c r="GV144" s="12"/>
      <c r="GW144" s="12"/>
      <c r="GX144" s="18"/>
      <c r="GY144" s="8"/>
      <c r="GZ144" s="12"/>
      <c r="HA144" s="12"/>
      <c r="HB144" s="18"/>
      <c r="HC144" s="8"/>
      <c r="HD144" s="12"/>
      <c r="HE144" s="12"/>
      <c r="HF144" s="18"/>
      <c r="HG144" s="8"/>
      <c r="HH144" s="12"/>
      <c r="HI144" s="12"/>
      <c r="HJ144" s="18"/>
      <c r="HK144" s="8"/>
      <c r="HL144" s="12"/>
      <c r="HM144" s="12"/>
      <c r="HN144" s="18"/>
      <c r="HO144" s="8"/>
      <c r="HP144" s="12"/>
      <c r="HQ144" s="12"/>
      <c r="HR144" s="18"/>
      <c r="HS144" s="8"/>
      <c r="HT144" s="12"/>
      <c r="HU144" s="12"/>
      <c r="HV144" s="18"/>
      <c r="HW144" s="8"/>
      <c r="HX144" s="12"/>
      <c r="HY144" s="12"/>
      <c r="HZ144" s="18"/>
      <c r="IA144" s="8"/>
      <c r="IB144" s="12"/>
      <c r="IC144" s="12"/>
      <c r="ID144" s="18"/>
      <c r="IE144" s="8"/>
      <c r="IF144" s="12"/>
      <c r="IG144" s="12"/>
      <c r="IH144" s="18"/>
      <c r="II144" s="8"/>
      <c r="IJ144" s="12"/>
      <c r="IK144" s="12"/>
      <c r="IL144" s="18"/>
      <c r="IM144" s="8"/>
      <c r="IN144" s="12"/>
      <c r="IO144" s="12"/>
      <c r="IP144" s="18"/>
      <c r="IQ144" s="8"/>
      <c r="IR144" s="12"/>
      <c r="IS144" s="12"/>
      <c r="IT144" s="18"/>
    </row>
    <row r="145" spans="1:254" s="17" customFormat="1" x14ac:dyDescent="0.2">
      <c r="A145" s="28" t="s">
        <v>215</v>
      </c>
      <c r="B145" s="29"/>
      <c r="C145" s="29"/>
      <c r="D145" s="30"/>
      <c r="E145" s="8"/>
      <c r="F145" s="94"/>
      <c r="G145" s="19"/>
      <c r="H145" s="8"/>
      <c r="I145" s="8"/>
      <c r="J145" s="9"/>
      <c r="K145" s="19"/>
      <c r="L145" s="8"/>
      <c r="M145" s="8"/>
      <c r="N145" s="9"/>
      <c r="O145" s="19"/>
      <c r="P145" s="8"/>
      <c r="Q145" s="8"/>
      <c r="R145" s="9"/>
      <c r="S145" s="19"/>
      <c r="T145" s="8"/>
      <c r="U145" s="8"/>
      <c r="V145" s="9"/>
      <c r="W145" s="19"/>
      <c r="X145" s="8"/>
      <c r="Y145" s="8"/>
      <c r="Z145" s="9"/>
      <c r="AA145" s="19"/>
      <c r="AB145" s="8"/>
      <c r="AC145" s="8"/>
      <c r="AD145" s="9"/>
      <c r="AE145" s="19"/>
      <c r="AF145" s="8"/>
      <c r="AG145" s="8"/>
      <c r="AH145" s="9"/>
      <c r="AI145" s="19"/>
      <c r="AJ145" s="8"/>
      <c r="AK145" s="8"/>
      <c r="AL145" s="9"/>
      <c r="AM145" s="19"/>
      <c r="AN145" s="8"/>
      <c r="AO145" s="8"/>
      <c r="AP145" s="9"/>
      <c r="AQ145" s="19"/>
      <c r="AR145" s="8"/>
      <c r="AS145" s="8"/>
      <c r="AT145" s="9"/>
      <c r="AU145" s="19"/>
      <c r="AV145" s="8"/>
      <c r="AW145" s="8"/>
      <c r="AX145" s="9"/>
      <c r="AY145" s="19"/>
      <c r="AZ145" s="8"/>
      <c r="BA145" s="8"/>
      <c r="BB145" s="9"/>
      <c r="BC145" s="19"/>
      <c r="BD145" s="8"/>
      <c r="BE145" s="8"/>
      <c r="BF145" s="9"/>
      <c r="BG145" s="19"/>
      <c r="BH145" s="8"/>
      <c r="BI145" s="8"/>
      <c r="BJ145" s="9"/>
      <c r="BK145" s="19"/>
      <c r="BL145" s="8"/>
      <c r="BM145" s="8"/>
      <c r="BN145" s="9"/>
      <c r="BO145" s="19"/>
      <c r="BP145" s="8"/>
      <c r="BQ145" s="8"/>
      <c r="BR145" s="9"/>
      <c r="BS145" s="19"/>
      <c r="BT145" s="8"/>
      <c r="BU145" s="8"/>
      <c r="BV145" s="9"/>
      <c r="BW145" s="19"/>
      <c r="BX145" s="8"/>
      <c r="BY145" s="8"/>
      <c r="BZ145" s="9"/>
      <c r="CA145" s="19"/>
      <c r="CB145" s="8"/>
      <c r="CC145" s="8"/>
      <c r="CD145" s="9"/>
      <c r="CE145" s="19"/>
      <c r="CF145" s="8"/>
      <c r="CG145" s="8"/>
      <c r="CH145" s="9"/>
      <c r="CI145" s="19"/>
      <c r="CJ145" s="8"/>
      <c r="CK145" s="8"/>
      <c r="CL145" s="9"/>
      <c r="CM145" s="19"/>
      <c r="CN145" s="8"/>
      <c r="CO145" s="8"/>
      <c r="CP145" s="9"/>
      <c r="CQ145" s="19"/>
      <c r="CR145" s="8"/>
      <c r="CS145" s="8"/>
      <c r="CT145" s="9"/>
      <c r="CU145" s="19"/>
      <c r="CV145" s="8"/>
      <c r="CW145" s="8"/>
      <c r="CX145" s="9"/>
      <c r="CY145" s="19"/>
      <c r="CZ145" s="8"/>
      <c r="DA145" s="8"/>
      <c r="DB145" s="9"/>
      <c r="DC145" s="19"/>
      <c r="DD145" s="8"/>
      <c r="DE145" s="8"/>
      <c r="DF145" s="9"/>
      <c r="DG145" s="19"/>
      <c r="DH145" s="8"/>
      <c r="DI145" s="8"/>
      <c r="DJ145" s="9"/>
      <c r="DK145" s="19"/>
      <c r="DL145" s="8"/>
      <c r="DM145" s="8"/>
      <c r="DN145" s="9"/>
      <c r="DO145" s="19"/>
      <c r="DP145" s="8"/>
      <c r="DQ145" s="8"/>
      <c r="DR145" s="9"/>
      <c r="DS145" s="19"/>
      <c r="DT145" s="8"/>
      <c r="DU145" s="8"/>
      <c r="DV145" s="9"/>
      <c r="DW145" s="19"/>
      <c r="DX145" s="8"/>
      <c r="DY145" s="8"/>
      <c r="DZ145" s="9"/>
      <c r="EA145" s="19"/>
      <c r="EB145" s="8"/>
      <c r="EC145" s="8"/>
      <c r="ED145" s="9"/>
      <c r="EE145" s="19"/>
      <c r="EF145" s="8"/>
      <c r="EG145" s="8"/>
      <c r="EH145" s="9"/>
      <c r="EI145" s="19"/>
      <c r="EJ145" s="8"/>
      <c r="EK145" s="8"/>
      <c r="EL145" s="9"/>
      <c r="EM145" s="19"/>
      <c r="EN145" s="8"/>
      <c r="EO145" s="8"/>
      <c r="EP145" s="9"/>
      <c r="EQ145" s="19"/>
      <c r="ER145" s="8"/>
      <c r="ES145" s="8"/>
      <c r="ET145" s="9"/>
      <c r="EU145" s="19"/>
      <c r="EV145" s="8"/>
      <c r="EW145" s="8"/>
      <c r="EX145" s="9"/>
      <c r="EY145" s="19"/>
      <c r="EZ145" s="8"/>
      <c r="FA145" s="8"/>
      <c r="FB145" s="9"/>
      <c r="FC145" s="19"/>
      <c r="FD145" s="8"/>
      <c r="FE145" s="8"/>
      <c r="FF145" s="9"/>
      <c r="FG145" s="19"/>
      <c r="FH145" s="8"/>
      <c r="FI145" s="8"/>
      <c r="FJ145" s="9"/>
      <c r="FK145" s="19"/>
      <c r="FL145" s="8"/>
      <c r="FM145" s="8"/>
      <c r="FN145" s="9"/>
      <c r="FO145" s="19"/>
      <c r="FP145" s="8"/>
      <c r="FQ145" s="8"/>
      <c r="FR145" s="9"/>
      <c r="FS145" s="19"/>
      <c r="FT145" s="8"/>
      <c r="FU145" s="8"/>
      <c r="FV145" s="9"/>
      <c r="FW145" s="19"/>
      <c r="FX145" s="8"/>
      <c r="FY145" s="8"/>
      <c r="FZ145" s="9"/>
      <c r="GA145" s="19"/>
      <c r="GB145" s="8"/>
      <c r="GC145" s="8"/>
      <c r="GD145" s="9"/>
      <c r="GE145" s="19"/>
      <c r="GF145" s="8"/>
      <c r="GG145" s="8"/>
      <c r="GH145" s="9"/>
      <c r="GI145" s="19"/>
      <c r="GJ145" s="8"/>
      <c r="GK145" s="8"/>
      <c r="GL145" s="9"/>
      <c r="GM145" s="19"/>
      <c r="GN145" s="8"/>
      <c r="GO145" s="8"/>
      <c r="GP145" s="9"/>
      <c r="GQ145" s="19"/>
      <c r="GR145" s="8"/>
      <c r="GS145" s="8"/>
      <c r="GT145" s="9"/>
      <c r="GU145" s="19"/>
      <c r="GV145" s="8"/>
      <c r="GW145" s="8"/>
      <c r="GX145" s="9"/>
      <c r="GY145" s="19"/>
      <c r="GZ145" s="8"/>
      <c r="HA145" s="8"/>
      <c r="HB145" s="9"/>
      <c r="HC145" s="19"/>
      <c r="HD145" s="8"/>
      <c r="HE145" s="8"/>
      <c r="HF145" s="9"/>
      <c r="HG145" s="19"/>
      <c r="HH145" s="8"/>
      <c r="HI145" s="8"/>
      <c r="HJ145" s="9"/>
      <c r="HK145" s="19"/>
      <c r="HL145" s="8"/>
      <c r="HM145" s="8"/>
      <c r="HN145" s="9"/>
      <c r="HO145" s="19"/>
      <c r="HP145" s="8"/>
      <c r="HQ145" s="8"/>
      <c r="HR145" s="9"/>
      <c r="HS145" s="19"/>
      <c r="HT145" s="8"/>
      <c r="HU145" s="8"/>
      <c r="HV145" s="9"/>
      <c r="HW145" s="19"/>
      <c r="HX145" s="8"/>
      <c r="HY145" s="8"/>
      <c r="HZ145" s="9"/>
      <c r="IA145" s="19"/>
      <c r="IB145" s="8"/>
      <c r="IC145" s="8"/>
      <c r="ID145" s="9"/>
      <c r="IE145" s="19"/>
      <c r="IF145" s="8"/>
      <c r="IG145" s="8"/>
      <c r="IH145" s="9"/>
      <c r="II145" s="19"/>
      <c r="IJ145" s="8"/>
      <c r="IK145" s="8"/>
      <c r="IL145" s="9"/>
      <c r="IM145" s="19"/>
      <c r="IN145" s="8"/>
      <c r="IO145" s="8"/>
      <c r="IP145" s="9"/>
      <c r="IQ145" s="19"/>
      <c r="IR145" s="8"/>
      <c r="IS145" s="8"/>
      <c r="IT145" s="9"/>
    </row>
    <row r="146" spans="1:254" s="17" customFormat="1" x14ac:dyDescent="0.2">
      <c r="A146" s="143" t="s">
        <v>34</v>
      </c>
      <c r="B146" s="36" t="s">
        <v>18</v>
      </c>
      <c r="C146" s="143" t="s">
        <v>35</v>
      </c>
      <c r="D146" s="36" t="s">
        <v>17</v>
      </c>
      <c r="E146" s="7"/>
      <c r="F146" s="87"/>
      <c r="G146" s="12"/>
      <c r="H146" s="11"/>
      <c r="I146" s="12"/>
      <c r="J146" s="11"/>
      <c r="K146" s="12"/>
      <c r="L146" s="11"/>
      <c r="M146" s="12"/>
      <c r="N146" s="11"/>
      <c r="O146" s="12"/>
      <c r="P146" s="11"/>
      <c r="Q146" s="12"/>
      <c r="R146" s="11"/>
      <c r="S146" s="12"/>
      <c r="T146" s="11"/>
      <c r="U146" s="12"/>
      <c r="V146" s="11"/>
      <c r="W146" s="12"/>
      <c r="X146" s="11"/>
      <c r="Y146" s="12"/>
      <c r="Z146" s="11"/>
      <c r="AA146" s="12"/>
      <c r="AB146" s="11"/>
      <c r="AC146" s="12"/>
      <c r="AD146" s="11"/>
      <c r="AE146" s="12"/>
      <c r="AF146" s="11"/>
      <c r="AG146" s="12"/>
      <c r="AH146" s="11"/>
      <c r="AI146" s="12"/>
      <c r="AJ146" s="11"/>
      <c r="AK146" s="12"/>
      <c r="AL146" s="11"/>
      <c r="AM146" s="12"/>
      <c r="AN146" s="11"/>
      <c r="AO146" s="12"/>
      <c r="AP146" s="11"/>
      <c r="AQ146" s="12"/>
      <c r="AR146" s="11"/>
      <c r="AS146" s="12"/>
      <c r="AT146" s="11"/>
      <c r="AU146" s="12"/>
      <c r="AV146" s="11"/>
      <c r="AW146" s="12"/>
      <c r="AX146" s="11"/>
      <c r="AY146" s="12"/>
      <c r="AZ146" s="11"/>
      <c r="BA146" s="12"/>
      <c r="BB146" s="11"/>
      <c r="BC146" s="12"/>
      <c r="BD146" s="11"/>
      <c r="BE146" s="12"/>
      <c r="BF146" s="11"/>
      <c r="BG146" s="12"/>
      <c r="BH146" s="11"/>
      <c r="BI146" s="12"/>
      <c r="BJ146" s="11"/>
      <c r="BK146" s="12"/>
      <c r="BL146" s="11"/>
      <c r="BM146" s="12"/>
      <c r="BN146" s="11"/>
      <c r="BO146" s="12"/>
      <c r="BP146" s="11"/>
      <c r="BQ146" s="12"/>
      <c r="BR146" s="11"/>
      <c r="BS146" s="12"/>
      <c r="BT146" s="11"/>
      <c r="BU146" s="12"/>
      <c r="BV146" s="11"/>
      <c r="BW146" s="12"/>
      <c r="BX146" s="11"/>
      <c r="BY146" s="12"/>
      <c r="BZ146" s="11"/>
      <c r="CA146" s="12"/>
      <c r="CB146" s="11"/>
      <c r="CC146" s="12"/>
      <c r="CD146" s="11"/>
      <c r="CE146" s="12"/>
      <c r="CF146" s="11"/>
      <c r="CG146" s="12"/>
      <c r="CH146" s="11"/>
      <c r="CI146" s="12"/>
      <c r="CJ146" s="11"/>
      <c r="CK146" s="12"/>
      <c r="CL146" s="11"/>
      <c r="CM146" s="12"/>
      <c r="CN146" s="11"/>
      <c r="CO146" s="12"/>
      <c r="CP146" s="11"/>
      <c r="CQ146" s="12"/>
      <c r="CR146" s="11"/>
      <c r="CS146" s="12"/>
      <c r="CT146" s="11"/>
      <c r="CU146" s="12"/>
      <c r="CV146" s="11"/>
      <c r="CW146" s="12"/>
      <c r="CX146" s="11"/>
      <c r="CY146" s="12"/>
      <c r="CZ146" s="11"/>
      <c r="DA146" s="12"/>
      <c r="DB146" s="11"/>
      <c r="DC146" s="12"/>
      <c r="DD146" s="11"/>
      <c r="DE146" s="12"/>
      <c r="DF146" s="11"/>
      <c r="DG146" s="12"/>
      <c r="DH146" s="11"/>
      <c r="DI146" s="12"/>
      <c r="DJ146" s="11"/>
      <c r="DK146" s="12"/>
      <c r="DL146" s="11"/>
      <c r="DM146" s="12"/>
      <c r="DN146" s="11"/>
      <c r="DO146" s="12"/>
      <c r="DP146" s="11"/>
      <c r="DQ146" s="12"/>
      <c r="DR146" s="11"/>
      <c r="DS146" s="12"/>
      <c r="DT146" s="11"/>
      <c r="DU146" s="12"/>
      <c r="DV146" s="11"/>
      <c r="DW146" s="12"/>
      <c r="DX146" s="11"/>
      <c r="DY146" s="12"/>
      <c r="DZ146" s="11"/>
      <c r="EA146" s="12"/>
      <c r="EB146" s="11"/>
      <c r="EC146" s="12"/>
      <c r="ED146" s="11"/>
      <c r="EE146" s="12"/>
      <c r="EF146" s="11"/>
      <c r="EG146" s="12"/>
      <c r="EH146" s="11"/>
      <c r="EI146" s="12"/>
      <c r="EJ146" s="11"/>
      <c r="EK146" s="12"/>
      <c r="EL146" s="11"/>
      <c r="EM146" s="12"/>
      <c r="EN146" s="11"/>
      <c r="EO146" s="12"/>
      <c r="EP146" s="11"/>
      <c r="EQ146" s="12"/>
      <c r="ER146" s="11"/>
      <c r="ES146" s="12"/>
      <c r="ET146" s="11"/>
      <c r="EU146" s="12"/>
      <c r="EV146" s="11"/>
      <c r="EW146" s="12"/>
      <c r="EX146" s="11"/>
      <c r="EY146" s="12"/>
      <c r="EZ146" s="11"/>
      <c r="FA146" s="12"/>
      <c r="FB146" s="11"/>
      <c r="FC146" s="12"/>
      <c r="FD146" s="11"/>
      <c r="FE146" s="12"/>
      <c r="FF146" s="11"/>
      <c r="FG146" s="12"/>
      <c r="FH146" s="11"/>
      <c r="FI146" s="12"/>
      <c r="FJ146" s="11"/>
      <c r="FK146" s="12"/>
      <c r="FL146" s="11"/>
      <c r="FM146" s="12"/>
      <c r="FN146" s="11"/>
      <c r="FO146" s="12"/>
      <c r="FP146" s="11"/>
      <c r="FQ146" s="12"/>
      <c r="FR146" s="11"/>
      <c r="FS146" s="12"/>
      <c r="FT146" s="11"/>
      <c r="FU146" s="12"/>
      <c r="FV146" s="11"/>
      <c r="FW146" s="12"/>
      <c r="FX146" s="11"/>
      <c r="FY146" s="12"/>
      <c r="FZ146" s="11"/>
      <c r="GA146" s="12"/>
      <c r="GB146" s="11"/>
      <c r="GC146" s="12"/>
      <c r="GD146" s="11"/>
      <c r="GE146" s="12"/>
      <c r="GF146" s="11"/>
      <c r="GG146" s="12"/>
      <c r="GH146" s="11"/>
      <c r="GI146" s="12"/>
      <c r="GJ146" s="11"/>
      <c r="GK146" s="12"/>
      <c r="GL146" s="11"/>
      <c r="GM146" s="12"/>
      <c r="GN146" s="11"/>
      <c r="GO146" s="12"/>
      <c r="GP146" s="11"/>
      <c r="GQ146" s="12"/>
      <c r="GR146" s="11"/>
      <c r="GS146" s="12"/>
      <c r="GT146" s="11"/>
      <c r="GU146" s="12"/>
      <c r="GV146" s="11"/>
      <c r="GW146" s="12"/>
      <c r="GX146" s="11"/>
      <c r="GY146" s="12"/>
      <c r="GZ146" s="11"/>
      <c r="HA146" s="12"/>
      <c r="HB146" s="11"/>
      <c r="HC146" s="12"/>
      <c r="HD146" s="11"/>
      <c r="HE146" s="12"/>
      <c r="HF146" s="11"/>
      <c r="HG146" s="12"/>
      <c r="HH146" s="11"/>
      <c r="HI146" s="12"/>
      <c r="HJ146" s="11"/>
      <c r="HK146" s="12"/>
      <c r="HL146" s="11"/>
      <c r="HM146" s="12"/>
      <c r="HN146" s="11"/>
      <c r="HO146" s="12"/>
      <c r="HP146" s="11"/>
      <c r="HQ146" s="12"/>
      <c r="HR146" s="11"/>
      <c r="HS146" s="12"/>
      <c r="HT146" s="11"/>
      <c r="HU146" s="12"/>
      <c r="HV146" s="11"/>
      <c r="HW146" s="12"/>
      <c r="HX146" s="11"/>
      <c r="HY146" s="12"/>
      <c r="HZ146" s="11"/>
      <c r="IA146" s="12"/>
      <c r="IB146" s="11"/>
      <c r="IC146" s="12"/>
      <c r="ID146" s="11"/>
      <c r="IE146" s="12"/>
      <c r="IF146" s="11"/>
      <c r="IG146" s="12"/>
      <c r="IH146" s="11"/>
      <c r="II146" s="12"/>
      <c r="IJ146" s="11"/>
      <c r="IK146" s="12"/>
      <c r="IL146" s="11"/>
      <c r="IM146" s="12"/>
      <c r="IN146" s="11"/>
      <c r="IO146" s="12"/>
      <c r="IP146" s="11"/>
      <c r="IQ146" s="12"/>
      <c r="IR146" s="11"/>
      <c r="IS146" s="12"/>
      <c r="IT146" s="11"/>
    </row>
    <row r="147" spans="1:254" s="17" customFormat="1" x14ac:dyDescent="0.2">
      <c r="A147" s="4"/>
      <c r="B147" s="106">
        <v>1100000</v>
      </c>
      <c r="C147" s="4"/>
      <c r="D147" s="37">
        <v>7.56</v>
      </c>
      <c r="E147" s="9"/>
      <c r="F147" s="94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</row>
    <row r="148" spans="1:254" s="17" customFormat="1" x14ac:dyDescent="0.2">
      <c r="A148" s="38"/>
      <c r="B148" s="39"/>
      <c r="C148" s="38"/>
      <c r="D148" s="39"/>
      <c r="E148" s="9"/>
      <c r="F148" s="94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</row>
    <row r="149" spans="1:254" s="17" customFormat="1" x14ac:dyDescent="0.2">
      <c r="A149" s="24" t="s">
        <v>3</v>
      </c>
      <c r="B149" s="23" t="s">
        <v>4</v>
      </c>
      <c r="C149" s="24" t="s">
        <v>8</v>
      </c>
      <c r="D149" s="23" t="s">
        <v>20</v>
      </c>
      <c r="E149" s="7"/>
      <c r="F149" s="94"/>
      <c r="G149" s="7"/>
      <c r="H149" s="9"/>
      <c r="I149" s="7"/>
      <c r="J149" s="9"/>
      <c r="K149" s="7"/>
      <c r="L149" s="9"/>
      <c r="M149" s="7"/>
      <c r="N149" s="9"/>
      <c r="O149" s="7"/>
      <c r="P149" s="9"/>
      <c r="Q149" s="7"/>
      <c r="R149" s="9"/>
      <c r="S149" s="7"/>
      <c r="T149" s="9"/>
      <c r="U149" s="7"/>
      <c r="V149" s="9"/>
      <c r="W149" s="7"/>
      <c r="X149" s="9"/>
      <c r="Y149" s="7"/>
      <c r="Z149" s="9"/>
      <c r="AA149" s="7"/>
      <c r="AB149" s="9"/>
      <c r="AC149" s="7"/>
      <c r="AD149" s="9"/>
      <c r="AE149" s="7"/>
      <c r="AF149" s="9"/>
      <c r="AG149" s="7"/>
      <c r="AH149" s="9"/>
      <c r="AI149" s="7"/>
      <c r="AJ149" s="9"/>
      <c r="AK149" s="7"/>
      <c r="AL149" s="9"/>
      <c r="AM149" s="7"/>
      <c r="AN149" s="9"/>
      <c r="AO149" s="7"/>
      <c r="AP149" s="9"/>
      <c r="AQ149" s="7"/>
      <c r="AR149" s="9"/>
      <c r="AS149" s="7"/>
      <c r="AT149" s="9"/>
      <c r="AU149" s="7"/>
      <c r="AV149" s="9"/>
      <c r="AW149" s="7"/>
      <c r="AX149" s="9"/>
      <c r="AY149" s="7"/>
      <c r="AZ149" s="9"/>
      <c r="BA149" s="7"/>
      <c r="BB149" s="9"/>
      <c r="BC149" s="7"/>
      <c r="BD149" s="9"/>
      <c r="BE149" s="7"/>
      <c r="BF149" s="9"/>
      <c r="BG149" s="7"/>
      <c r="BH149" s="9"/>
      <c r="BI149" s="7"/>
      <c r="BJ149" s="9"/>
      <c r="BK149" s="7"/>
      <c r="BL149" s="9"/>
      <c r="BM149" s="7"/>
      <c r="BN149" s="9"/>
      <c r="BO149" s="7"/>
      <c r="BP149" s="9"/>
      <c r="BQ149" s="7"/>
      <c r="BR149" s="9"/>
      <c r="BS149" s="7"/>
      <c r="BT149" s="9"/>
      <c r="BU149" s="7"/>
      <c r="BV149" s="9"/>
      <c r="BW149" s="7"/>
      <c r="BX149" s="9"/>
      <c r="BY149" s="7"/>
      <c r="BZ149" s="9"/>
      <c r="CA149" s="7"/>
      <c r="CB149" s="9"/>
      <c r="CC149" s="7"/>
      <c r="CD149" s="9"/>
      <c r="CE149" s="7"/>
      <c r="CF149" s="9"/>
      <c r="CG149" s="7"/>
      <c r="CH149" s="9"/>
      <c r="CI149" s="7"/>
      <c r="CJ149" s="9"/>
      <c r="CK149" s="7"/>
      <c r="CL149" s="9"/>
      <c r="CM149" s="7"/>
      <c r="CN149" s="9"/>
      <c r="CO149" s="7"/>
      <c r="CP149" s="9"/>
      <c r="CQ149" s="7"/>
      <c r="CR149" s="9"/>
      <c r="CS149" s="7"/>
      <c r="CT149" s="9"/>
      <c r="CU149" s="7"/>
      <c r="CV149" s="9"/>
      <c r="CW149" s="7"/>
      <c r="CX149" s="9"/>
      <c r="CY149" s="7"/>
      <c r="CZ149" s="9"/>
      <c r="DA149" s="7"/>
      <c r="DB149" s="9"/>
      <c r="DC149" s="7"/>
      <c r="DD149" s="9"/>
      <c r="DE149" s="7"/>
      <c r="DF149" s="9"/>
      <c r="DG149" s="7"/>
      <c r="DH149" s="9"/>
      <c r="DI149" s="7"/>
      <c r="DJ149" s="9"/>
      <c r="DK149" s="7"/>
      <c r="DL149" s="9"/>
      <c r="DM149" s="7"/>
      <c r="DN149" s="9"/>
      <c r="DO149" s="7"/>
      <c r="DP149" s="9"/>
      <c r="DQ149" s="7"/>
      <c r="DR149" s="9"/>
      <c r="DS149" s="7"/>
      <c r="DT149" s="9"/>
      <c r="DU149" s="7"/>
      <c r="DV149" s="9"/>
      <c r="DW149" s="7"/>
      <c r="DX149" s="9"/>
      <c r="DY149" s="7"/>
      <c r="DZ149" s="9"/>
      <c r="EA149" s="7"/>
      <c r="EB149" s="9"/>
      <c r="EC149" s="7"/>
      <c r="ED149" s="9"/>
      <c r="EE149" s="7"/>
      <c r="EF149" s="9"/>
      <c r="EG149" s="7"/>
      <c r="EH149" s="9"/>
      <c r="EI149" s="7"/>
      <c r="EJ149" s="9"/>
      <c r="EK149" s="7"/>
      <c r="EL149" s="9"/>
      <c r="EM149" s="7"/>
      <c r="EN149" s="9"/>
      <c r="EO149" s="7"/>
      <c r="EP149" s="9"/>
      <c r="EQ149" s="7"/>
      <c r="ER149" s="9"/>
      <c r="ES149" s="7"/>
      <c r="ET149" s="9"/>
      <c r="EU149" s="7"/>
      <c r="EV149" s="9"/>
      <c r="EW149" s="7"/>
      <c r="EX149" s="9"/>
      <c r="EY149" s="7"/>
      <c r="EZ149" s="9"/>
      <c r="FA149" s="7"/>
      <c r="FB149" s="9"/>
      <c r="FC149" s="7"/>
      <c r="FD149" s="9"/>
      <c r="FE149" s="7"/>
      <c r="FF149" s="9"/>
      <c r="FG149" s="7"/>
      <c r="FH149" s="9"/>
      <c r="FI149" s="7"/>
      <c r="FJ149" s="9"/>
      <c r="FK149" s="7"/>
      <c r="FL149" s="9"/>
      <c r="FM149" s="7"/>
      <c r="FN149" s="9"/>
      <c r="FO149" s="7"/>
      <c r="FP149" s="9"/>
      <c r="FQ149" s="7"/>
      <c r="FR149" s="9"/>
      <c r="FS149" s="7"/>
      <c r="FT149" s="9"/>
      <c r="FU149" s="7"/>
      <c r="FV149" s="9"/>
      <c r="FW149" s="7"/>
      <c r="FX149" s="9"/>
      <c r="FY149" s="7"/>
      <c r="FZ149" s="9"/>
      <c r="GA149" s="7"/>
      <c r="GB149" s="9"/>
      <c r="GC149" s="7"/>
      <c r="GD149" s="9"/>
      <c r="GE149" s="7"/>
      <c r="GF149" s="9"/>
      <c r="GG149" s="7"/>
      <c r="GH149" s="9"/>
      <c r="GI149" s="7"/>
      <c r="GJ149" s="9"/>
      <c r="GK149" s="7"/>
      <c r="GL149" s="9"/>
      <c r="GM149" s="7"/>
      <c r="GN149" s="9"/>
      <c r="GO149" s="7"/>
      <c r="GP149" s="9"/>
      <c r="GQ149" s="7"/>
      <c r="GR149" s="9"/>
      <c r="GS149" s="7"/>
      <c r="GT149" s="9"/>
      <c r="GU149" s="7"/>
      <c r="GV149" s="9"/>
      <c r="GW149" s="7"/>
      <c r="GX149" s="9"/>
      <c r="GY149" s="7"/>
      <c r="GZ149" s="9"/>
      <c r="HA149" s="7"/>
      <c r="HB149" s="9"/>
      <c r="HC149" s="7"/>
      <c r="HD149" s="9"/>
      <c r="HE149" s="7"/>
      <c r="HF149" s="9"/>
      <c r="HG149" s="7"/>
      <c r="HH149" s="9"/>
      <c r="HI149" s="7"/>
      <c r="HJ149" s="9"/>
      <c r="HK149" s="7"/>
      <c r="HL149" s="9"/>
      <c r="HM149" s="7"/>
      <c r="HN149" s="9"/>
      <c r="HO149" s="7"/>
      <c r="HP149" s="9"/>
      <c r="HQ149" s="7"/>
      <c r="HR149" s="9"/>
      <c r="HS149" s="7"/>
      <c r="HT149" s="9"/>
      <c r="HU149" s="7"/>
      <c r="HV149" s="9"/>
      <c r="HW149" s="7"/>
      <c r="HX149" s="9"/>
      <c r="HY149" s="7"/>
      <c r="HZ149" s="9"/>
      <c r="IA149" s="7"/>
      <c r="IB149" s="9"/>
      <c r="IC149" s="7"/>
      <c r="ID149" s="9"/>
      <c r="IE149" s="7"/>
      <c r="IF149" s="9"/>
      <c r="IG149" s="7"/>
      <c r="IH149" s="9"/>
      <c r="II149" s="7"/>
      <c r="IJ149" s="9"/>
      <c r="IK149" s="7"/>
      <c r="IL149" s="9"/>
      <c r="IM149" s="7"/>
      <c r="IN149" s="9"/>
      <c r="IO149" s="7"/>
      <c r="IP149" s="9"/>
      <c r="IQ149" s="7"/>
      <c r="IR149" s="9"/>
      <c r="IS149" s="7"/>
      <c r="IT149" s="9"/>
    </row>
    <row r="150" spans="1:254" s="17" customFormat="1" x14ac:dyDescent="0.2">
      <c r="A150" s="24" t="s">
        <v>5</v>
      </c>
      <c r="B150" s="23" t="s">
        <v>4</v>
      </c>
      <c r="C150" s="24" t="s">
        <v>10</v>
      </c>
      <c r="D150" s="23" t="s">
        <v>4</v>
      </c>
      <c r="E150" s="7"/>
      <c r="F150" s="94"/>
      <c r="G150" s="7"/>
      <c r="H150" s="9"/>
      <c r="I150" s="7"/>
      <c r="J150" s="9"/>
      <c r="K150" s="7"/>
      <c r="L150" s="9"/>
      <c r="M150" s="7"/>
      <c r="N150" s="9"/>
      <c r="O150" s="7"/>
      <c r="P150" s="9"/>
      <c r="Q150" s="7"/>
      <c r="R150" s="9"/>
      <c r="S150" s="7"/>
      <c r="T150" s="9"/>
      <c r="U150" s="7"/>
      <c r="V150" s="9"/>
      <c r="W150" s="7"/>
      <c r="X150" s="9"/>
      <c r="Y150" s="7"/>
      <c r="Z150" s="9"/>
      <c r="AA150" s="7"/>
      <c r="AB150" s="9"/>
      <c r="AC150" s="7"/>
      <c r="AD150" s="9"/>
      <c r="AE150" s="7"/>
      <c r="AF150" s="9"/>
      <c r="AG150" s="7"/>
      <c r="AH150" s="9"/>
      <c r="AI150" s="7"/>
      <c r="AJ150" s="9"/>
      <c r="AK150" s="7"/>
      <c r="AL150" s="9"/>
      <c r="AM150" s="7"/>
      <c r="AN150" s="9"/>
      <c r="AO150" s="7"/>
      <c r="AP150" s="9"/>
      <c r="AQ150" s="7"/>
      <c r="AR150" s="9"/>
      <c r="AS150" s="7"/>
      <c r="AT150" s="9"/>
      <c r="AU150" s="7"/>
      <c r="AV150" s="9"/>
      <c r="AW150" s="7"/>
      <c r="AX150" s="9"/>
      <c r="AY150" s="7"/>
      <c r="AZ150" s="9"/>
      <c r="BA150" s="7"/>
      <c r="BB150" s="9"/>
      <c r="BC150" s="7"/>
      <c r="BD150" s="9"/>
      <c r="BE150" s="7"/>
      <c r="BF150" s="9"/>
      <c r="BG150" s="7"/>
      <c r="BH150" s="9"/>
      <c r="BI150" s="7"/>
      <c r="BJ150" s="9"/>
      <c r="BK150" s="7"/>
      <c r="BL150" s="9"/>
      <c r="BM150" s="7"/>
      <c r="BN150" s="9"/>
      <c r="BO150" s="7"/>
      <c r="BP150" s="9"/>
      <c r="BQ150" s="7"/>
      <c r="BR150" s="9"/>
      <c r="BS150" s="7"/>
      <c r="BT150" s="9"/>
      <c r="BU150" s="7"/>
      <c r="BV150" s="9"/>
      <c r="BW150" s="7"/>
      <c r="BX150" s="9"/>
      <c r="BY150" s="7"/>
      <c r="BZ150" s="9"/>
      <c r="CA150" s="7"/>
      <c r="CB150" s="9"/>
      <c r="CC150" s="7"/>
      <c r="CD150" s="9"/>
      <c r="CE150" s="7"/>
      <c r="CF150" s="9"/>
      <c r="CG150" s="7"/>
      <c r="CH150" s="9"/>
      <c r="CI150" s="7"/>
      <c r="CJ150" s="9"/>
      <c r="CK150" s="7"/>
      <c r="CL150" s="9"/>
      <c r="CM150" s="7"/>
      <c r="CN150" s="9"/>
      <c r="CO150" s="7"/>
      <c r="CP150" s="9"/>
      <c r="CQ150" s="7"/>
      <c r="CR150" s="9"/>
      <c r="CS150" s="7"/>
      <c r="CT150" s="9"/>
      <c r="CU150" s="7"/>
      <c r="CV150" s="9"/>
      <c r="CW150" s="7"/>
      <c r="CX150" s="9"/>
      <c r="CY150" s="7"/>
      <c r="CZ150" s="9"/>
      <c r="DA150" s="7"/>
      <c r="DB150" s="9"/>
      <c r="DC150" s="7"/>
      <c r="DD150" s="9"/>
      <c r="DE150" s="7"/>
      <c r="DF150" s="9"/>
      <c r="DG150" s="7"/>
      <c r="DH150" s="9"/>
      <c r="DI150" s="7"/>
      <c r="DJ150" s="9"/>
      <c r="DK150" s="7"/>
      <c r="DL150" s="9"/>
      <c r="DM150" s="7"/>
      <c r="DN150" s="9"/>
      <c r="DO150" s="7"/>
      <c r="DP150" s="9"/>
      <c r="DQ150" s="7"/>
      <c r="DR150" s="9"/>
      <c r="DS150" s="7"/>
      <c r="DT150" s="9"/>
      <c r="DU150" s="7"/>
      <c r="DV150" s="9"/>
      <c r="DW150" s="7"/>
      <c r="DX150" s="9"/>
      <c r="DY150" s="7"/>
      <c r="DZ150" s="9"/>
      <c r="EA150" s="7"/>
      <c r="EB150" s="9"/>
      <c r="EC150" s="7"/>
      <c r="ED150" s="9"/>
      <c r="EE150" s="7"/>
      <c r="EF150" s="9"/>
      <c r="EG150" s="7"/>
      <c r="EH150" s="9"/>
      <c r="EI150" s="7"/>
      <c r="EJ150" s="9"/>
      <c r="EK150" s="7"/>
      <c r="EL150" s="9"/>
      <c r="EM150" s="7"/>
      <c r="EN150" s="9"/>
      <c r="EO150" s="7"/>
      <c r="EP150" s="9"/>
      <c r="EQ150" s="7"/>
      <c r="ER150" s="9"/>
      <c r="ES150" s="7"/>
      <c r="ET150" s="9"/>
      <c r="EU150" s="7"/>
      <c r="EV150" s="9"/>
      <c r="EW150" s="7"/>
      <c r="EX150" s="9"/>
      <c r="EY150" s="7"/>
      <c r="EZ150" s="9"/>
      <c r="FA150" s="7"/>
      <c r="FB150" s="9"/>
      <c r="FC150" s="7"/>
      <c r="FD150" s="9"/>
      <c r="FE150" s="7"/>
      <c r="FF150" s="9"/>
      <c r="FG150" s="7"/>
      <c r="FH150" s="9"/>
      <c r="FI150" s="7"/>
      <c r="FJ150" s="9"/>
      <c r="FK150" s="7"/>
      <c r="FL150" s="9"/>
      <c r="FM150" s="7"/>
      <c r="FN150" s="9"/>
      <c r="FO150" s="7"/>
      <c r="FP150" s="9"/>
      <c r="FQ150" s="7"/>
      <c r="FR150" s="9"/>
      <c r="FS150" s="7"/>
      <c r="FT150" s="9"/>
      <c r="FU150" s="7"/>
      <c r="FV150" s="9"/>
      <c r="FW150" s="7"/>
      <c r="FX150" s="9"/>
      <c r="FY150" s="7"/>
      <c r="FZ150" s="9"/>
      <c r="GA150" s="7"/>
      <c r="GB150" s="9"/>
      <c r="GC150" s="7"/>
      <c r="GD150" s="9"/>
      <c r="GE150" s="7"/>
      <c r="GF150" s="9"/>
      <c r="GG150" s="7"/>
      <c r="GH150" s="9"/>
      <c r="GI150" s="7"/>
      <c r="GJ150" s="9"/>
      <c r="GK150" s="7"/>
      <c r="GL150" s="9"/>
      <c r="GM150" s="7"/>
      <c r="GN150" s="9"/>
      <c r="GO150" s="7"/>
      <c r="GP150" s="9"/>
      <c r="GQ150" s="7"/>
      <c r="GR150" s="9"/>
      <c r="GS150" s="7"/>
      <c r="GT150" s="9"/>
      <c r="GU150" s="7"/>
      <c r="GV150" s="9"/>
      <c r="GW150" s="7"/>
      <c r="GX150" s="9"/>
      <c r="GY150" s="7"/>
      <c r="GZ150" s="9"/>
      <c r="HA150" s="7"/>
      <c r="HB150" s="9"/>
      <c r="HC150" s="7"/>
      <c r="HD150" s="9"/>
      <c r="HE150" s="7"/>
      <c r="HF150" s="9"/>
      <c r="HG150" s="7"/>
      <c r="HH150" s="9"/>
      <c r="HI150" s="7"/>
      <c r="HJ150" s="9"/>
      <c r="HK150" s="7"/>
      <c r="HL150" s="9"/>
      <c r="HM150" s="7"/>
      <c r="HN150" s="9"/>
      <c r="HO150" s="7"/>
      <c r="HP150" s="9"/>
      <c r="HQ150" s="7"/>
      <c r="HR150" s="9"/>
      <c r="HS150" s="7"/>
      <c r="HT150" s="9"/>
      <c r="HU150" s="7"/>
      <c r="HV150" s="9"/>
      <c r="HW150" s="7"/>
      <c r="HX150" s="9"/>
      <c r="HY150" s="7"/>
      <c r="HZ150" s="9"/>
      <c r="IA150" s="7"/>
      <c r="IB150" s="9"/>
      <c r="IC150" s="7"/>
      <c r="ID150" s="9"/>
      <c r="IE150" s="7"/>
      <c r="IF150" s="9"/>
      <c r="IG150" s="7"/>
      <c r="IH150" s="9"/>
      <c r="II150" s="7"/>
      <c r="IJ150" s="9"/>
      <c r="IK150" s="7"/>
      <c r="IL150" s="9"/>
      <c r="IM150" s="7"/>
      <c r="IN150" s="9"/>
      <c r="IO150" s="7"/>
      <c r="IP150" s="9"/>
      <c r="IQ150" s="7"/>
      <c r="IR150" s="9"/>
      <c r="IS150" s="7"/>
      <c r="IT150" s="9"/>
    </row>
    <row r="151" spans="1:254" s="17" customFormat="1" x14ac:dyDescent="0.2">
      <c r="A151" s="26" t="s">
        <v>6</v>
      </c>
      <c r="B151" s="25" t="s">
        <v>19</v>
      </c>
      <c r="C151" s="26" t="s">
        <v>11</v>
      </c>
      <c r="D151" s="25" t="s">
        <v>4</v>
      </c>
      <c r="E151" s="7"/>
      <c r="F151" s="94"/>
      <c r="G151" s="7"/>
      <c r="H151" s="9"/>
      <c r="I151" s="7"/>
      <c r="J151" s="9"/>
      <c r="K151" s="7"/>
      <c r="L151" s="9"/>
      <c r="M151" s="7"/>
      <c r="N151" s="9"/>
      <c r="O151" s="7"/>
      <c r="P151" s="9"/>
      <c r="Q151" s="7"/>
      <c r="R151" s="9"/>
      <c r="S151" s="7"/>
      <c r="T151" s="9"/>
      <c r="U151" s="7"/>
      <c r="V151" s="9"/>
      <c r="W151" s="7"/>
      <c r="X151" s="9"/>
      <c r="Y151" s="7"/>
      <c r="Z151" s="9"/>
      <c r="AA151" s="7"/>
      <c r="AB151" s="9"/>
      <c r="AC151" s="7"/>
      <c r="AD151" s="9"/>
      <c r="AE151" s="7"/>
      <c r="AF151" s="9"/>
      <c r="AG151" s="7"/>
      <c r="AH151" s="9"/>
      <c r="AI151" s="7"/>
      <c r="AJ151" s="9"/>
      <c r="AK151" s="7"/>
      <c r="AL151" s="9"/>
      <c r="AM151" s="7"/>
      <c r="AN151" s="9"/>
      <c r="AO151" s="7"/>
      <c r="AP151" s="9"/>
      <c r="AQ151" s="7"/>
      <c r="AR151" s="9"/>
      <c r="AS151" s="7"/>
      <c r="AT151" s="9"/>
      <c r="AU151" s="7"/>
      <c r="AV151" s="9"/>
      <c r="AW151" s="7"/>
      <c r="AX151" s="9"/>
      <c r="AY151" s="7"/>
      <c r="AZ151" s="9"/>
      <c r="BA151" s="7"/>
      <c r="BB151" s="9"/>
      <c r="BC151" s="7"/>
      <c r="BD151" s="9"/>
      <c r="BE151" s="7"/>
      <c r="BF151" s="9"/>
      <c r="BG151" s="7"/>
      <c r="BH151" s="9"/>
      <c r="BI151" s="7"/>
      <c r="BJ151" s="9"/>
      <c r="BK151" s="7"/>
      <c r="BL151" s="9"/>
      <c r="BM151" s="7"/>
      <c r="BN151" s="9"/>
      <c r="BO151" s="7"/>
      <c r="BP151" s="9"/>
      <c r="BQ151" s="7"/>
      <c r="BR151" s="9"/>
      <c r="BS151" s="7"/>
      <c r="BT151" s="9"/>
      <c r="BU151" s="7"/>
      <c r="BV151" s="9"/>
      <c r="BW151" s="7"/>
      <c r="BX151" s="9"/>
      <c r="BY151" s="7"/>
      <c r="BZ151" s="9"/>
      <c r="CA151" s="7"/>
      <c r="CB151" s="9"/>
      <c r="CC151" s="7"/>
      <c r="CD151" s="9"/>
      <c r="CE151" s="7"/>
      <c r="CF151" s="9"/>
      <c r="CG151" s="7"/>
      <c r="CH151" s="9"/>
      <c r="CI151" s="7"/>
      <c r="CJ151" s="9"/>
      <c r="CK151" s="7"/>
      <c r="CL151" s="9"/>
      <c r="CM151" s="7"/>
      <c r="CN151" s="9"/>
      <c r="CO151" s="7"/>
      <c r="CP151" s="9"/>
      <c r="CQ151" s="7"/>
      <c r="CR151" s="9"/>
      <c r="CS151" s="7"/>
      <c r="CT151" s="9"/>
      <c r="CU151" s="7"/>
      <c r="CV151" s="9"/>
      <c r="CW151" s="7"/>
      <c r="CX151" s="9"/>
      <c r="CY151" s="7"/>
      <c r="CZ151" s="9"/>
      <c r="DA151" s="7"/>
      <c r="DB151" s="9"/>
      <c r="DC151" s="7"/>
      <c r="DD151" s="9"/>
      <c r="DE151" s="7"/>
      <c r="DF151" s="9"/>
      <c r="DG151" s="7"/>
      <c r="DH151" s="9"/>
      <c r="DI151" s="7"/>
      <c r="DJ151" s="9"/>
      <c r="DK151" s="7"/>
      <c r="DL151" s="9"/>
      <c r="DM151" s="7"/>
      <c r="DN151" s="9"/>
      <c r="DO151" s="7"/>
      <c r="DP151" s="9"/>
      <c r="DQ151" s="7"/>
      <c r="DR151" s="9"/>
      <c r="DS151" s="7"/>
      <c r="DT151" s="9"/>
      <c r="DU151" s="7"/>
      <c r="DV151" s="9"/>
      <c r="DW151" s="7"/>
      <c r="DX151" s="9"/>
      <c r="DY151" s="7"/>
      <c r="DZ151" s="9"/>
      <c r="EA151" s="7"/>
      <c r="EB151" s="9"/>
      <c r="EC151" s="7"/>
      <c r="ED151" s="9"/>
      <c r="EE151" s="7"/>
      <c r="EF151" s="9"/>
      <c r="EG151" s="7"/>
      <c r="EH151" s="9"/>
      <c r="EI151" s="7"/>
      <c r="EJ151" s="9"/>
      <c r="EK151" s="7"/>
      <c r="EL151" s="9"/>
      <c r="EM151" s="7"/>
      <c r="EN151" s="9"/>
      <c r="EO151" s="7"/>
      <c r="EP151" s="9"/>
      <c r="EQ151" s="7"/>
      <c r="ER151" s="9"/>
      <c r="ES151" s="7"/>
      <c r="ET151" s="9"/>
      <c r="EU151" s="7"/>
      <c r="EV151" s="9"/>
      <c r="EW151" s="7"/>
      <c r="EX151" s="9"/>
      <c r="EY151" s="7"/>
      <c r="EZ151" s="9"/>
      <c r="FA151" s="7"/>
      <c r="FB151" s="9"/>
      <c r="FC151" s="7"/>
      <c r="FD151" s="9"/>
      <c r="FE151" s="7"/>
      <c r="FF151" s="9"/>
      <c r="FG151" s="7"/>
      <c r="FH151" s="9"/>
      <c r="FI151" s="7"/>
      <c r="FJ151" s="9"/>
      <c r="FK151" s="7"/>
      <c r="FL151" s="9"/>
      <c r="FM151" s="7"/>
      <c r="FN151" s="9"/>
      <c r="FO151" s="7"/>
      <c r="FP151" s="9"/>
      <c r="FQ151" s="7"/>
      <c r="FR151" s="9"/>
      <c r="FS151" s="7"/>
      <c r="FT151" s="9"/>
      <c r="FU151" s="7"/>
      <c r="FV151" s="9"/>
      <c r="FW151" s="7"/>
      <c r="FX151" s="9"/>
      <c r="FY151" s="7"/>
      <c r="FZ151" s="9"/>
      <c r="GA151" s="7"/>
      <c r="GB151" s="9"/>
      <c r="GC151" s="7"/>
      <c r="GD151" s="9"/>
      <c r="GE151" s="7"/>
      <c r="GF151" s="9"/>
      <c r="GG151" s="7"/>
      <c r="GH151" s="9"/>
      <c r="GI151" s="7"/>
      <c r="GJ151" s="9"/>
      <c r="GK151" s="7"/>
      <c r="GL151" s="9"/>
      <c r="GM151" s="7"/>
      <c r="GN151" s="9"/>
      <c r="GO151" s="7"/>
      <c r="GP151" s="9"/>
      <c r="GQ151" s="7"/>
      <c r="GR151" s="9"/>
      <c r="GS151" s="7"/>
      <c r="GT151" s="9"/>
      <c r="GU151" s="7"/>
      <c r="GV151" s="9"/>
      <c r="GW151" s="7"/>
      <c r="GX151" s="9"/>
      <c r="GY151" s="7"/>
      <c r="GZ151" s="9"/>
      <c r="HA151" s="7"/>
      <c r="HB151" s="9"/>
      <c r="HC151" s="7"/>
      <c r="HD151" s="9"/>
      <c r="HE151" s="7"/>
      <c r="HF151" s="9"/>
      <c r="HG151" s="7"/>
      <c r="HH151" s="9"/>
      <c r="HI151" s="7"/>
      <c r="HJ151" s="9"/>
      <c r="HK151" s="7"/>
      <c r="HL151" s="9"/>
      <c r="HM151" s="7"/>
      <c r="HN151" s="9"/>
      <c r="HO151" s="7"/>
      <c r="HP151" s="9"/>
      <c r="HQ151" s="7"/>
      <c r="HR151" s="9"/>
      <c r="HS151" s="7"/>
      <c r="HT151" s="9"/>
      <c r="HU151" s="7"/>
      <c r="HV151" s="9"/>
      <c r="HW151" s="7"/>
      <c r="HX151" s="9"/>
      <c r="HY151" s="7"/>
      <c r="HZ151" s="9"/>
      <c r="IA151" s="7"/>
      <c r="IB151" s="9"/>
      <c r="IC151" s="7"/>
      <c r="ID151" s="9"/>
      <c r="IE151" s="7"/>
      <c r="IF151" s="9"/>
      <c r="IG151" s="7"/>
      <c r="IH151" s="9"/>
      <c r="II151" s="7"/>
      <c r="IJ151" s="9"/>
      <c r="IK151" s="7"/>
      <c r="IL151" s="9"/>
      <c r="IM151" s="7"/>
      <c r="IN151" s="9"/>
      <c r="IO151" s="7"/>
      <c r="IP151" s="9"/>
      <c r="IQ151" s="7"/>
      <c r="IR151" s="9"/>
      <c r="IS151" s="7"/>
      <c r="IT151" s="9"/>
    </row>
    <row r="152" spans="1:254" s="17" customFormat="1" x14ac:dyDescent="0.2">
      <c r="A152" s="147" t="s">
        <v>36</v>
      </c>
      <c r="B152" s="56"/>
      <c r="C152" s="111">
        <v>250000</v>
      </c>
      <c r="D152" s="45" t="s">
        <v>12</v>
      </c>
      <c r="E152" s="9"/>
      <c r="F152" s="95"/>
      <c r="G152" s="12"/>
      <c r="H152" s="8"/>
      <c r="I152" s="9"/>
      <c r="J152" s="10"/>
      <c r="K152" s="12"/>
      <c r="L152" s="8"/>
      <c r="M152" s="9"/>
      <c r="N152" s="10"/>
      <c r="O152" s="12"/>
      <c r="P152" s="8"/>
      <c r="Q152" s="9"/>
      <c r="R152" s="10"/>
      <c r="S152" s="12"/>
      <c r="T152" s="8"/>
      <c r="U152" s="9"/>
      <c r="V152" s="10"/>
      <c r="W152" s="12"/>
      <c r="X152" s="8"/>
      <c r="Y152" s="9"/>
      <c r="Z152" s="10"/>
      <c r="AA152" s="12"/>
      <c r="AB152" s="8"/>
      <c r="AC152" s="9"/>
      <c r="AD152" s="10"/>
      <c r="AE152" s="12"/>
      <c r="AF152" s="8"/>
      <c r="AG152" s="9"/>
      <c r="AH152" s="10"/>
      <c r="AI152" s="12"/>
      <c r="AJ152" s="8"/>
      <c r="AK152" s="9"/>
      <c r="AL152" s="10"/>
      <c r="AM152" s="12"/>
      <c r="AN152" s="8"/>
      <c r="AO152" s="9"/>
      <c r="AP152" s="10"/>
      <c r="AQ152" s="12"/>
      <c r="AR152" s="8"/>
      <c r="AS152" s="9"/>
      <c r="AT152" s="10"/>
      <c r="AU152" s="12"/>
      <c r="AV152" s="8"/>
      <c r="AW152" s="9"/>
      <c r="AX152" s="10"/>
      <c r="AY152" s="12"/>
      <c r="AZ152" s="8"/>
      <c r="BA152" s="9"/>
      <c r="BB152" s="10"/>
      <c r="BC152" s="12"/>
      <c r="BD152" s="8"/>
      <c r="BE152" s="9"/>
      <c r="BF152" s="10"/>
      <c r="BG152" s="12"/>
      <c r="BH152" s="8"/>
      <c r="BI152" s="9"/>
      <c r="BJ152" s="10"/>
      <c r="BK152" s="12"/>
      <c r="BL152" s="8"/>
      <c r="BM152" s="9"/>
      <c r="BN152" s="10"/>
      <c r="BO152" s="12"/>
      <c r="BP152" s="8"/>
      <c r="BQ152" s="9"/>
      <c r="BR152" s="10"/>
      <c r="BS152" s="12"/>
      <c r="BT152" s="8"/>
      <c r="BU152" s="9"/>
      <c r="BV152" s="10"/>
      <c r="BW152" s="12"/>
      <c r="BX152" s="8"/>
      <c r="BY152" s="9"/>
      <c r="BZ152" s="10"/>
      <c r="CA152" s="12"/>
      <c r="CB152" s="8"/>
      <c r="CC152" s="9"/>
      <c r="CD152" s="10"/>
      <c r="CE152" s="12"/>
      <c r="CF152" s="8"/>
      <c r="CG152" s="9"/>
      <c r="CH152" s="10"/>
      <c r="CI152" s="12"/>
      <c r="CJ152" s="8"/>
      <c r="CK152" s="9"/>
      <c r="CL152" s="10"/>
      <c r="CM152" s="12"/>
      <c r="CN152" s="8"/>
      <c r="CO152" s="9"/>
      <c r="CP152" s="10"/>
      <c r="CQ152" s="12"/>
      <c r="CR152" s="8"/>
      <c r="CS152" s="9"/>
      <c r="CT152" s="10"/>
      <c r="CU152" s="12"/>
      <c r="CV152" s="8"/>
      <c r="CW152" s="9"/>
      <c r="CX152" s="10"/>
      <c r="CY152" s="12"/>
      <c r="CZ152" s="8"/>
      <c r="DA152" s="9"/>
      <c r="DB152" s="10"/>
      <c r="DC152" s="12"/>
      <c r="DD152" s="8"/>
      <c r="DE152" s="9"/>
      <c r="DF152" s="10"/>
      <c r="DG152" s="12"/>
      <c r="DH152" s="8"/>
      <c r="DI152" s="9"/>
      <c r="DJ152" s="10"/>
      <c r="DK152" s="12"/>
      <c r="DL152" s="8"/>
      <c r="DM152" s="9"/>
      <c r="DN152" s="10"/>
      <c r="DO152" s="12"/>
      <c r="DP152" s="8"/>
      <c r="DQ152" s="9"/>
      <c r="DR152" s="10"/>
      <c r="DS152" s="12"/>
      <c r="DT152" s="8"/>
      <c r="DU152" s="9"/>
      <c r="DV152" s="10"/>
      <c r="DW152" s="12"/>
      <c r="DX152" s="8"/>
      <c r="DY152" s="9"/>
      <c r="DZ152" s="10"/>
      <c r="EA152" s="12"/>
      <c r="EB152" s="8"/>
      <c r="EC152" s="9"/>
      <c r="ED152" s="10"/>
      <c r="EE152" s="12"/>
      <c r="EF152" s="8"/>
      <c r="EG152" s="9"/>
      <c r="EH152" s="10"/>
      <c r="EI152" s="12"/>
      <c r="EJ152" s="8"/>
      <c r="EK152" s="9"/>
      <c r="EL152" s="10"/>
      <c r="EM152" s="12"/>
      <c r="EN152" s="8"/>
      <c r="EO152" s="9"/>
      <c r="EP152" s="10"/>
      <c r="EQ152" s="12"/>
      <c r="ER152" s="8"/>
      <c r="ES152" s="9"/>
      <c r="ET152" s="10"/>
      <c r="EU152" s="12"/>
      <c r="EV152" s="8"/>
      <c r="EW152" s="9"/>
      <c r="EX152" s="10"/>
      <c r="EY152" s="12"/>
      <c r="EZ152" s="8"/>
      <c r="FA152" s="9"/>
      <c r="FB152" s="10"/>
      <c r="FC152" s="12"/>
      <c r="FD152" s="8"/>
      <c r="FE152" s="9"/>
      <c r="FF152" s="10"/>
      <c r="FG152" s="12"/>
      <c r="FH152" s="8"/>
      <c r="FI152" s="9"/>
      <c r="FJ152" s="10"/>
      <c r="FK152" s="12"/>
      <c r="FL152" s="8"/>
      <c r="FM152" s="9"/>
      <c r="FN152" s="10"/>
      <c r="FO152" s="12"/>
      <c r="FP152" s="8"/>
      <c r="FQ152" s="9"/>
      <c r="FR152" s="10"/>
      <c r="FS152" s="12"/>
      <c r="FT152" s="8"/>
      <c r="FU152" s="9"/>
      <c r="FV152" s="10"/>
      <c r="FW152" s="12"/>
      <c r="FX152" s="8"/>
      <c r="FY152" s="9"/>
      <c r="FZ152" s="10"/>
      <c r="GA152" s="12"/>
      <c r="GB152" s="8"/>
      <c r="GC152" s="9"/>
      <c r="GD152" s="10"/>
      <c r="GE152" s="12"/>
      <c r="GF152" s="8"/>
      <c r="GG152" s="9"/>
      <c r="GH152" s="10"/>
      <c r="GI152" s="12"/>
      <c r="GJ152" s="8"/>
      <c r="GK152" s="9"/>
      <c r="GL152" s="10"/>
      <c r="GM152" s="12"/>
      <c r="GN152" s="8"/>
      <c r="GO152" s="9"/>
      <c r="GP152" s="10"/>
      <c r="GQ152" s="12"/>
      <c r="GR152" s="8"/>
      <c r="GS152" s="9"/>
      <c r="GT152" s="10"/>
      <c r="GU152" s="12"/>
      <c r="GV152" s="8"/>
      <c r="GW152" s="9"/>
      <c r="GX152" s="10"/>
      <c r="GY152" s="12"/>
      <c r="GZ152" s="8"/>
      <c r="HA152" s="9"/>
      <c r="HB152" s="10"/>
      <c r="HC152" s="12"/>
      <c r="HD152" s="8"/>
      <c r="HE152" s="9"/>
      <c r="HF152" s="10"/>
      <c r="HG152" s="12"/>
      <c r="HH152" s="8"/>
      <c r="HI152" s="9"/>
      <c r="HJ152" s="10"/>
      <c r="HK152" s="12"/>
      <c r="HL152" s="8"/>
      <c r="HM152" s="9"/>
      <c r="HN152" s="10"/>
      <c r="HO152" s="12"/>
      <c r="HP152" s="8"/>
      <c r="HQ152" s="9"/>
      <c r="HR152" s="10"/>
      <c r="HS152" s="12"/>
      <c r="HT152" s="8"/>
      <c r="HU152" s="9"/>
      <c r="HV152" s="10"/>
      <c r="HW152" s="12"/>
      <c r="HX152" s="8"/>
      <c r="HY152" s="9"/>
      <c r="HZ152" s="10"/>
      <c r="IA152" s="12"/>
      <c r="IB152" s="8"/>
      <c r="IC152" s="9"/>
      <c r="ID152" s="10"/>
      <c r="IE152" s="12"/>
      <c r="IF152" s="8"/>
      <c r="IG152" s="9"/>
      <c r="IH152" s="10"/>
      <c r="II152" s="12"/>
      <c r="IJ152" s="8"/>
      <c r="IK152" s="9"/>
      <c r="IL152" s="10"/>
      <c r="IM152" s="12"/>
      <c r="IN152" s="8"/>
      <c r="IO152" s="9"/>
      <c r="IP152" s="10"/>
      <c r="IQ152" s="12"/>
      <c r="IR152" s="8"/>
      <c r="IS152" s="9"/>
      <c r="IT152" s="10"/>
    </row>
    <row r="153" spans="1:254" s="17" customFormat="1" x14ac:dyDescent="0.2">
      <c r="A153" s="46" t="s">
        <v>116</v>
      </c>
      <c r="B153" s="48"/>
      <c r="C153" s="48">
        <v>2</v>
      </c>
      <c r="D153" s="49"/>
      <c r="E153" s="9"/>
      <c r="F153" s="95"/>
      <c r="G153" s="12"/>
      <c r="H153" s="8"/>
      <c r="I153" s="9"/>
      <c r="J153" s="10"/>
      <c r="K153" s="12"/>
      <c r="L153" s="8"/>
      <c r="M153" s="9"/>
      <c r="N153" s="10"/>
      <c r="O153" s="12"/>
      <c r="P153" s="8"/>
      <c r="Q153" s="9"/>
      <c r="R153" s="10"/>
      <c r="S153" s="12"/>
      <c r="T153" s="8"/>
      <c r="U153" s="9"/>
      <c r="V153" s="10"/>
      <c r="W153" s="12"/>
      <c r="X153" s="8"/>
      <c r="Y153" s="9"/>
      <c r="Z153" s="10"/>
      <c r="AA153" s="12"/>
      <c r="AB153" s="8"/>
      <c r="AC153" s="9"/>
      <c r="AD153" s="10"/>
      <c r="AE153" s="12"/>
      <c r="AF153" s="8"/>
      <c r="AG153" s="9"/>
      <c r="AH153" s="10"/>
      <c r="AI153" s="12"/>
      <c r="AJ153" s="8"/>
      <c r="AK153" s="9"/>
      <c r="AL153" s="10"/>
      <c r="AM153" s="12"/>
      <c r="AN153" s="8"/>
      <c r="AO153" s="9"/>
      <c r="AP153" s="10"/>
      <c r="AQ153" s="12"/>
      <c r="AR153" s="8"/>
      <c r="AS153" s="9"/>
      <c r="AT153" s="10"/>
      <c r="AU153" s="12"/>
      <c r="AV153" s="8"/>
      <c r="AW153" s="9"/>
      <c r="AX153" s="10"/>
      <c r="AY153" s="12"/>
      <c r="AZ153" s="8"/>
      <c r="BA153" s="9"/>
      <c r="BB153" s="10"/>
      <c r="BC153" s="12"/>
      <c r="BD153" s="8"/>
      <c r="BE153" s="9"/>
      <c r="BF153" s="10"/>
      <c r="BG153" s="12"/>
      <c r="BH153" s="8"/>
      <c r="BI153" s="9"/>
      <c r="BJ153" s="10"/>
      <c r="BK153" s="12"/>
      <c r="BL153" s="8"/>
      <c r="BM153" s="9"/>
      <c r="BN153" s="10"/>
      <c r="BO153" s="12"/>
      <c r="BP153" s="8"/>
      <c r="BQ153" s="9"/>
      <c r="BR153" s="10"/>
      <c r="BS153" s="12"/>
      <c r="BT153" s="8"/>
      <c r="BU153" s="9"/>
      <c r="BV153" s="10"/>
      <c r="BW153" s="12"/>
      <c r="BX153" s="8"/>
      <c r="BY153" s="9"/>
      <c r="BZ153" s="10"/>
      <c r="CA153" s="12"/>
      <c r="CB153" s="8"/>
      <c r="CC153" s="9"/>
      <c r="CD153" s="10"/>
      <c r="CE153" s="12"/>
      <c r="CF153" s="8"/>
      <c r="CG153" s="9"/>
      <c r="CH153" s="10"/>
      <c r="CI153" s="12"/>
      <c r="CJ153" s="8"/>
      <c r="CK153" s="9"/>
      <c r="CL153" s="10"/>
      <c r="CM153" s="12"/>
      <c r="CN153" s="8"/>
      <c r="CO153" s="9"/>
      <c r="CP153" s="10"/>
      <c r="CQ153" s="12"/>
      <c r="CR153" s="8"/>
      <c r="CS153" s="9"/>
      <c r="CT153" s="10"/>
      <c r="CU153" s="12"/>
      <c r="CV153" s="8"/>
      <c r="CW153" s="9"/>
      <c r="CX153" s="10"/>
      <c r="CY153" s="12"/>
      <c r="CZ153" s="8"/>
      <c r="DA153" s="9"/>
      <c r="DB153" s="10"/>
      <c r="DC153" s="12"/>
      <c r="DD153" s="8"/>
      <c r="DE153" s="9"/>
      <c r="DF153" s="10"/>
      <c r="DG153" s="12"/>
      <c r="DH153" s="8"/>
      <c r="DI153" s="9"/>
      <c r="DJ153" s="10"/>
      <c r="DK153" s="12"/>
      <c r="DL153" s="8"/>
      <c r="DM153" s="9"/>
      <c r="DN153" s="10"/>
      <c r="DO153" s="12"/>
      <c r="DP153" s="8"/>
      <c r="DQ153" s="9"/>
      <c r="DR153" s="10"/>
      <c r="DS153" s="12"/>
      <c r="DT153" s="8"/>
      <c r="DU153" s="9"/>
      <c r="DV153" s="10"/>
      <c r="DW153" s="12"/>
      <c r="DX153" s="8"/>
      <c r="DY153" s="9"/>
      <c r="DZ153" s="10"/>
      <c r="EA153" s="12"/>
      <c r="EB153" s="8"/>
      <c r="EC153" s="9"/>
      <c r="ED153" s="10"/>
      <c r="EE153" s="12"/>
      <c r="EF153" s="8"/>
      <c r="EG153" s="9"/>
      <c r="EH153" s="10"/>
      <c r="EI153" s="12"/>
      <c r="EJ153" s="8"/>
      <c r="EK153" s="9"/>
      <c r="EL153" s="10"/>
      <c r="EM153" s="12"/>
      <c r="EN153" s="8"/>
      <c r="EO153" s="9"/>
      <c r="EP153" s="10"/>
      <c r="EQ153" s="12"/>
      <c r="ER153" s="8"/>
      <c r="ES153" s="9"/>
      <c r="ET153" s="10"/>
      <c r="EU153" s="12"/>
      <c r="EV153" s="8"/>
      <c r="EW153" s="9"/>
      <c r="EX153" s="10"/>
      <c r="EY153" s="12"/>
      <c r="EZ153" s="8"/>
      <c r="FA153" s="9"/>
      <c r="FB153" s="10"/>
      <c r="FC153" s="12"/>
      <c r="FD153" s="8"/>
      <c r="FE153" s="9"/>
      <c r="FF153" s="10"/>
      <c r="FG153" s="12"/>
      <c r="FH153" s="8"/>
      <c r="FI153" s="9"/>
      <c r="FJ153" s="10"/>
      <c r="FK153" s="12"/>
      <c r="FL153" s="8"/>
      <c r="FM153" s="9"/>
      <c r="FN153" s="10"/>
      <c r="FO153" s="12"/>
      <c r="FP153" s="8"/>
      <c r="FQ153" s="9"/>
      <c r="FR153" s="10"/>
      <c r="FS153" s="12"/>
      <c r="FT153" s="8"/>
      <c r="FU153" s="9"/>
      <c r="FV153" s="10"/>
      <c r="FW153" s="12"/>
      <c r="FX153" s="8"/>
      <c r="FY153" s="9"/>
      <c r="FZ153" s="10"/>
      <c r="GA153" s="12"/>
      <c r="GB153" s="8"/>
      <c r="GC153" s="9"/>
      <c r="GD153" s="10"/>
      <c r="GE153" s="12"/>
      <c r="GF153" s="8"/>
      <c r="GG153" s="9"/>
      <c r="GH153" s="10"/>
      <c r="GI153" s="12"/>
      <c r="GJ153" s="8"/>
      <c r="GK153" s="9"/>
      <c r="GL153" s="10"/>
      <c r="GM153" s="12"/>
      <c r="GN153" s="8"/>
      <c r="GO153" s="9"/>
      <c r="GP153" s="10"/>
      <c r="GQ153" s="12"/>
      <c r="GR153" s="8"/>
      <c r="GS153" s="9"/>
      <c r="GT153" s="10"/>
      <c r="GU153" s="12"/>
      <c r="GV153" s="8"/>
      <c r="GW153" s="9"/>
      <c r="GX153" s="10"/>
      <c r="GY153" s="12"/>
      <c r="GZ153" s="8"/>
      <c r="HA153" s="9"/>
      <c r="HB153" s="10"/>
      <c r="HC153" s="12"/>
      <c r="HD153" s="8"/>
      <c r="HE153" s="9"/>
      <c r="HF153" s="10"/>
      <c r="HG153" s="12"/>
      <c r="HH153" s="8"/>
      <c r="HI153" s="9"/>
      <c r="HJ153" s="10"/>
      <c r="HK153" s="12"/>
      <c r="HL153" s="8"/>
      <c r="HM153" s="9"/>
      <c r="HN153" s="10"/>
      <c r="HO153" s="12"/>
      <c r="HP153" s="8"/>
      <c r="HQ153" s="9"/>
      <c r="HR153" s="10"/>
      <c r="HS153" s="12"/>
      <c r="HT153" s="8"/>
      <c r="HU153" s="9"/>
      <c r="HV153" s="10"/>
      <c r="HW153" s="12"/>
      <c r="HX153" s="8"/>
      <c r="HY153" s="9"/>
      <c r="HZ153" s="10"/>
      <c r="IA153" s="12"/>
      <c r="IB153" s="8"/>
      <c r="IC153" s="9"/>
      <c r="ID153" s="10"/>
      <c r="IE153" s="12"/>
      <c r="IF153" s="8"/>
      <c r="IG153" s="9"/>
      <c r="IH153" s="10"/>
      <c r="II153" s="12"/>
      <c r="IJ153" s="8"/>
      <c r="IK153" s="9"/>
      <c r="IL153" s="10"/>
      <c r="IM153" s="12"/>
      <c r="IN153" s="8"/>
      <c r="IO153" s="9"/>
      <c r="IP153" s="10"/>
      <c r="IQ153" s="12"/>
      <c r="IR153" s="8"/>
      <c r="IS153" s="9"/>
      <c r="IT153" s="10"/>
    </row>
    <row r="154" spans="1:254" s="17" customFormat="1" x14ac:dyDescent="0.2">
      <c r="A154" s="46" t="s">
        <v>37</v>
      </c>
      <c r="B154" s="47"/>
      <c r="C154" s="112">
        <v>152000</v>
      </c>
      <c r="D154" s="49" t="s">
        <v>12</v>
      </c>
      <c r="E154" s="9"/>
      <c r="F154" s="95"/>
      <c r="G154" s="12"/>
      <c r="H154" s="8"/>
      <c r="I154" s="9"/>
      <c r="J154" s="10"/>
      <c r="K154" s="12"/>
      <c r="L154" s="8"/>
      <c r="M154" s="9"/>
      <c r="N154" s="10"/>
      <c r="O154" s="12"/>
      <c r="P154" s="8"/>
      <c r="Q154" s="9"/>
      <c r="R154" s="10"/>
      <c r="S154" s="12"/>
      <c r="T154" s="8"/>
      <c r="U154" s="9"/>
      <c r="V154" s="10"/>
      <c r="W154" s="12"/>
      <c r="X154" s="8"/>
      <c r="Y154" s="9"/>
      <c r="Z154" s="10"/>
      <c r="AA154" s="12"/>
      <c r="AB154" s="8"/>
      <c r="AC154" s="9"/>
      <c r="AD154" s="10"/>
      <c r="AE154" s="12"/>
      <c r="AF154" s="8"/>
      <c r="AG154" s="9"/>
      <c r="AH154" s="10"/>
      <c r="AI154" s="12"/>
      <c r="AJ154" s="8"/>
      <c r="AK154" s="9"/>
      <c r="AL154" s="10"/>
      <c r="AM154" s="12"/>
      <c r="AN154" s="8"/>
      <c r="AO154" s="9"/>
      <c r="AP154" s="10"/>
      <c r="AQ154" s="12"/>
      <c r="AR154" s="8"/>
      <c r="AS154" s="9"/>
      <c r="AT154" s="10"/>
      <c r="AU154" s="12"/>
      <c r="AV154" s="8"/>
      <c r="AW154" s="9"/>
      <c r="AX154" s="10"/>
      <c r="AY154" s="12"/>
      <c r="AZ154" s="8"/>
      <c r="BA154" s="9"/>
      <c r="BB154" s="10"/>
      <c r="BC154" s="12"/>
      <c r="BD154" s="8"/>
      <c r="BE154" s="9"/>
      <c r="BF154" s="10"/>
      <c r="BG154" s="12"/>
      <c r="BH154" s="8"/>
      <c r="BI154" s="9"/>
      <c r="BJ154" s="10"/>
      <c r="BK154" s="12"/>
      <c r="BL154" s="8"/>
      <c r="BM154" s="9"/>
      <c r="BN154" s="10"/>
      <c r="BO154" s="12"/>
      <c r="BP154" s="8"/>
      <c r="BQ154" s="9"/>
      <c r="BR154" s="10"/>
      <c r="BS154" s="12"/>
      <c r="BT154" s="8"/>
      <c r="BU154" s="9"/>
      <c r="BV154" s="10"/>
      <c r="BW154" s="12"/>
      <c r="BX154" s="8"/>
      <c r="BY154" s="9"/>
      <c r="BZ154" s="10"/>
      <c r="CA154" s="12"/>
      <c r="CB154" s="8"/>
      <c r="CC154" s="9"/>
      <c r="CD154" s="10"/>
      <c r="CE154" s="12"/>
      <c r="CF154" s="8"/>
      <c r="CG154" s="9"/>
      <c r="CH154" s="10"/>
      <c r="CI154" s="12"/>
      <c r="CJ154" s="8"/>
      <c r="CK154" s="9"/>
      <c r="CL154" s="10"/>
      <c r="CM154" s="12"/>
      <c r="CN154" s="8"/>
      <c r="CO154" s="9"/>
      <c r="CP154" s="10"/>
      <c r="CQ154" s="12"/>
      <c r="CR154" s="8"/>
      <c r="CS154" s="9"/>
      <c r="CT154" s="10"/>
      <c r="CU154" s="12"/>
      <c r="CV154" s="8"/>
      <c r="CW154" s="9"/>
      <c r="CX154" s="10"/>
      <c r="CY154" s="12"/>
      <c r="CZ154" s="8"/>
      <c r="DA154" s="9"/>
      <c r="DB154" s="10"/>
      <c r="DC154" s="12"/>
      <c r="DD154" s="8"/>
      <c r="DE154" s="9"/>
      <c r="DF154" s="10"/>
      <c r="DG154" s="12"/>
      <c r="DH154" s="8"/>
      <c r="DI154" s="9"/>
      <c r="DJ154" s="10"/>
      <c r="DK154" s="12"/>
      <c r="DL154" s="8"/>
      <c r="DM154" s="9"/>
      <c r="DN154" s="10"/>
      <c r="DO154" s="12"/>
      <c r="DP154" s="8"/>
      <c r="DQ154" s="9"/>
      <c r="DR154" s="10"/>
      <c r="DS154" s="12"/>
      <c r="DT154" s="8"/>
      <c r="DU154" s="9"/>
      <c r="DV154" s="10"/>
      <c r="DW154" s="12"/>
      <c r="DX154" s="8"/>
      <c r="DY154" s="9"/>
      <c r="DZ154" s="10"/>
      <c r="EA154" s="12"/>
      <c r="EB154" s="8"/>
      <c r="EC154" s="9"/>
      <c r="ED154" s="10"/>
      <c r="EE154" s="12"/>
      <c r="EF154" s="8"/>
      <c r="EG154" s="9"/>
      <c r="EH154" s="10"/>
      <c r="EI154" s="12"/>
      <c r="EJ154" s="8"/>
      <c r="EK154" s="9"/>
      <c r="EL154" s="10"/>
      <c r="EM154" s="12"/>
      <c r="EN154" s="8"/>
      <c r="EO154" s="9"/>
      <c r="EP154" s="10"/>
      <c r="EQ154" s="12"/>
      <c r="ER154" s="8"/>
      <c r="ES154" s="9"/>
      <c r="ET154" s="10"/>
      <c r="EU154" s="12"/>
      <c r="EV154" s="8"/>
      <c r="EW154" s="9"/>
      <c r="EX154" s="10"/>
      <c r="EY154" s="12"/>
      <c r="EZ154" s="8"/>
      <c r="FA154" s="9"/>
      <c r="FB154" s="10"/>
      <c r="FC154" s="12"/>
      <c r="FD154" s="8"/>
      <c r="FE154" s="9"/>
      <c r="FF154" s="10"/>
      <c r="FG154" s="12"/>
      <c r="FH154" s="8"/>
      <c r="FI154" s="9"/>
      <c r="FJ154" s="10"/>
      <c r="FK154" s="12"/>
      <c r="FL154" s="8"/>
      <c r="FM154" s="9"/>
      <c r="FN154" s="10"/>
      <c r="FO154" s="12"/>
      <c r="FP154" s="8"/>
      <c r="FQ154" s="9"/>
      <c r="FR154" s="10"/>
      <c r="FS154" s="12"/>
      <c r="FT154" s="8"/>
      <c r="FU154" s="9"/>
      <c r="FV154" s="10"/>
      <c r="FW154" s="12"/>
      <c r="FX154" s="8"/>
      <c r="FY154" s="9"/>
      <c r="FZ154" s="10"/>
      <c r="GA154" s="12"/>
      <c r="GB154" s="8"/>
      <c r="GC154" s="9"/>
      <c r="GD154" s="10"/>
      <c r="GE154" s="12"/>
      <c r="GF154" s="8"/>
      <c r="GG154" s="9"/>
      <c r="GH154" s="10"/>
      <c r="GI154" s="12"/>
      <c r="GJ154" s="8"/>
      <c r="GK154" s="9"/>
      <c r="GL154" s="10"/>
      <c r="GM154" s="12"/>
      <c r="GN154" s="8"/>
      <c r="GO154" s="9"/>
      <c r="GP154" s="10"/>
      <c r="GQ154" s="12"/>
      <c r="GR154" s="8"/>
      <c r="GS154" s="9"/>
      <c r="GT154" s="10"/>
      <c r="GU154" s="12"/>
      <c r="GV154" s="8"/>
      <c r="GW154" s="9"/>
      <c r="GX154" s="10"/>
      <c r="GY154" s="12"/>
      <c r="GZ154" s="8"/>
      <c r="HA154" s="9"/>
      <c r="HB154" s="10"/>
      <c r="HC154" s="12"/>
      <c r="HD154" s="8"/>
      <c r="HE154" s="9"/>
      <c r="HF154" s="10"/>
      <c r="HG154" s="12"/>
      <c r="HH154" s="8"/>
      <c r="HI154" s="9"/>
      <c r="HJ154" s="10"/>
      <c r="HK154" s="12"/>
      <c r="HL154" s="8"/>
      <c r="HM154" s="9"/>
      <c r="HN154" s="10"/>
      <c r="HO154" s="12"/>
      <c r="HP154" s="8"/>
      <c r="HQ154" s="9"/>
      <c r="HR154" s="10"/>
      <c r="HS154" s="12"/>
      <c r="HT154" s="8"/>
      <c r="HU154" s="9"/>
      <c r="HV154" s="10"/>
      <c r="HW154" s="12"/>
      <c r="HX154" s="8"/>
      <c r="HY154" s="9"/>
      <c r="HZ154" s="10"/>
      <c r="IA154" s="12"/>
      <c r="IB154" s="8"/>
      <c r="IC154" s="9"/>
      <c r="ID154" s="10"/>
      <c r="IE154" s="12"/>
      <c r="IF154" s="8"/>
      <c r="IG154" s="9"/>
      <c r="IH154" s="10"/>
      <c r="II154" s="12"/>
      <c r="IJ154" s="8"/>
      <c r="IK154" s="9"/>
      <c r="IL154" s="10"/>
      <c r="IM154" s="12"/>
      <c r="IN154" s="8"/>
      <c r="IO154" s="9"/>
      <c r="IP154" s="10"/>
      <c r="IQ154" s="12"/>
      <c r="IR154" s="8"/>
      <c r="IS154" s="9"/>
      <c r="IT154" s="10"/>
    </row>
    <row r="155" spans="1:254" s="17" customFormat="1" x14ac:dyDescent="0.2">
      <c r="A155" s="46" t="s">
        <v>38</v>
      </c>
      <c r="B155" s="47"/>
      <c r="C155" s="123" t="s">
        <v>126</v>
      </c>
      <c r="D155" s="49"/>
      <c r="E155" s="9"/>
      <c r="F155" s="95"/>
      <c r="G155" s="12"/>
      <c r="H155" s="8"/>
      <c r="I155" s="9"/>
      <c r="J155" s="10"/>
      <c r="K155" s="12"/>
      <c r="L155" s="8"/>
      <c r="M155" s="9"/>
      <c r="N155" s="10"/>
      <c r="O155" s="12"/>
      <c r="P155" s="8"/>
      <c r="Q155" s="9"/>
      <c r="R155" s="10"/>
      <c r="S155" s="12"/>
      <c r="T155" s="8"/>
      <c r="U155" s="9"/>
      <c r="V155" s="10"/>
      <c r="W155" s="12"/>
      <c r="X155" s="8"/>
      <c r="Y155" s="9"/>
      <c r="Z155" s="10"/>
      <c r="AA155" s="12"/>
      <c r="AB155" s="8"/>
      <c r="AC155" s="9"/>
      <c r="AD155" s="10"/>
      <c r="AE155" s="12"/>
      <c r="AF155" s="8"/>
      <c r="AG155" s="9"/>
      <c r="AH155" s="10"/>
      <c r="AI155" s="12"/>
      <c r="AJ155" s="8"/>
      <c r="AK155" s="9"/>
      <c r="AL155" s="10"/>
      <c r="AM155" s="12"/>
      <c r="AN155" s="8"/>
      <c r="AO155" s="9"/>
      <c r="AP155" s="10"/>
      <c r="AQ155" s="12"/>
      <c r="AR155" s="8"/>
      <c r="AS155" s="9"/>
      <c r="AT155" s="10"/>
      <c r="AU155" s="12"/>
      <c r="AV155" s="8"/>
      <c r="AW155" s="9"/>
      <c r="AX155" s="10"/>
      <c r="AY155" s="12"/>
      <c r="AZ155" s="8"/>
      <c r="BA155" s="9"/>
      <c r="BB155" s="10"/>
      <c r="BC155" s="12"/>
      <c r="BD155" s="8"/>
      <c r="BE155" s="9"/>
      <c r="BF155" s="10"/>
      <c r="BG155" s="12"/>
      <c r="BH155" s="8"/>
      <c r="BI155" s="9"/>
      <c r="BJ155" s="10"/>
      <c r="BK155" s="12"/>
      <c r="BL155" s="8"/>
      <c r="BM155" s="9"/>
      <c r="BN155" s="10"/>
      <c r="BO155" s="12"/>
      <c r="BP155" s="8"/>
      <c r="BQ155" s="9"/>
      <c r="BR155" s="10"/>
      <c r="BS155" s="12"/>
      <c r="BT155" s="8"/>
      <c r="BU155" s="9"/>
      <c r="BV155" s="10"/>
      <c r="BW155" s="12"/>
      <c r="BX155" s="8"/>
      <c r="BY155" s="9"/>
      <c r="BZ155" s="10"/>
      <c r="CA155" s="12"/>
      <c r="CB155" s="8"/>
      <c r="CC155" s="9"/>
      <c r="CD155" s="10"/>
      <c r="CE155" s="12"/>
      <c r="CF155" s="8"/>
      <c r="CG155" s="9"/>
      <c r="CH155" s="10"/>
      <c r="CI155" s="12"/>
      <c r="CJ155" s="8"/>
      <c r="CK155" s="9"/>
      <c r="CL155" s="10"/>
      <c r="CM155" s="12"/>
      <c r="CN155" s="8"/>
      <c r="CO155" s="9"/>
      <c r="CP155" s="10"/>
      <c r="CQ155" s="12"/>
      <c r="CR155" s="8"/>
      <c r="CS155" s="9"/>
      <c r="CT155" s="10"/>
      <c r="CU155" s="12"/>
      <c r="CV155" s="8"/>
      <c r="CW155" s="9"/>
      <c r="CX155" s="10"/>
      <c r="CY155" s="12"/>
      <c r="CZ155" s="8"/>
      <c r="DA155" s="9"/>
      <c r="DB155" s="10"/>
      <c r="DC155" s="12"/>
      <c r="DD155" s="8"/>
      <c r="DE155" s="9"/>
      <c r="DF155" s="10"/>
      <c r="DG155" s="12"/>
      <c r="DH155" s="8"/>
      <c r="DI155" s="9"/>
      <c r="DJ155" s="10"/>
      <c r="DK155" s="12"/>
      <c r="DL155" s="8"/>
      <c r="DM155" s="9"/>
      <c r="DN155" s="10"/>
      <c r="DO155" s="12"/>
      <c r="DP155" s="8"/>
      <c r="DQ155" s="9"/>
      <c r="DR155" s="10"/>
      <c r="DS155" s="12"/>
      <c r="DT155" s="8"/>
      <c r="DU155" s="9"/>
      <c r="DV155" s="10"/>
      <c r="DW155" s="12"/>
      <c r="DX155" s="8"/>
      <c r="DY155" s="9"/>
      <c r="DZ155" s="10"/>
      <c r="EA155" s="12"/>
      <c r="EB155" s="8"/>
      <c r="EC155" s="9"/>
      <c r="ED155" s="10"/>
      <c r="EE155" s="12"/>
      <c r="EF155" s="8"/>
      <c r="EG155" s="9"/>
      <c r="EH155" s="10"/>
      <c r="EI155" s="12"/>
      <c r="EJ155" s="8"/>
      <c r="EK155" s="9"/>
      <c r="EL155" s="10"/>
      <c r="EM155" s="12"/>
      <c r="EN155" s="8"/>
      <c r="EO155" s="9"/>
      <c r="EP155" s="10"/>
      <c r="EQ155" s="12"/>
      <c r="ER155" s="8"/>
      <c r="ES155" s="9"/>
      <c r="ET155" s="10"/>
      <c r="EU155" s="12"/>
      <c r="EV155" s="8"/>
      <c r="EW155" s="9"/>
      <c r="EX155" s="10"/>
      <c r="EY155" s="12"/>
      <c r="EZ155" s="8"/>
      <c r="FA155" s="9"/>
      <c r="FB155" s="10"/>
      <c r="FC155" s="12"/>
      <c r="FD155" s="8"/>
      <c r="FE155" s="9"/>
      <c r="FF155" s="10"/>
      <c r="FG155" s="12"/>
      <c r="FH155" s="8"/>
      <c r="FI155" s="9"/>
      <c r="FJ155" s="10"/>
      <c r="FK155" s="12"/>
      <c r="FL155" s="8"/>
      <c r="FM155" s="9"/>
      <c r="FN155" s="10"/>
      <c r="FO155" s="12"/>
      <c r="FP155" s="8"/>
      <c r="FQ155" s="9"/>
      <c r="FR155" s="10"/>
      <c r="FS155" s="12"/>
      <c r="FT155" s="8"/>
      <c r="FU155" s="9"/>
      <c r="FV155" s="10"/>
      <c r="FW155" s="12"/>
      <c r="FX155" s="8"/>
      <c r="FY155" s="9"/>
      <c r="FZ155" s="10"/>
      <c r="GA155" s="12"/>
      <c r="GB155" s="8"/>
      <c r="GC155" s="9"/>
      <c r="GD155" s="10"/>
      <c r="GE155" s="12"/>
      <c r="GF155" s="8"/>
      <c r="GG155" s="9"/>
      <c r="GH155" s="10"/>
      <c r="GI155" s="12"/>
      <c r="GJ155" s="8"/>
      <c r="GK155" s="9"/>
      <c r="GL155" s="10"/>
      <c r="GM155" s="12"/>
      <c r="GN155" s="8"/>
      <c r="GO155" s="9"/>
      <c r="GP155" s="10"/>
      <c r="GQ155" s="12"/>
      <c r="GR155" s="8"/>
      <c r="GS155" s="9"/>
      <c r="GT155" s="10"/>
      <c r="GU155" s="12"/>
      <c r="GV155" s="8"/>
      <c r="GW155" s="9"/>
      <c r="GX155" s="10"/>
      <c r="GY155" s="12"/>
      <c r="GZ155" s="8"/>
      <c r="HA155" s="9"/>
      <c r="HB155" s="10"/>
      <c r="HC155" s="12"/>
      <c r="HD155" s="8"/>
      <c r="HE155" s="9"/>
      <c r="HF155" s="10"/>
      <c r="HG155" s="12"/>
      <c r="HH155" s="8"/>
      <c r="HI155" s="9"/>
      <c r="HJ155" s="10"/>
      <c r="HK155" s="12"/>
      <c r="HL155" s="8"/>
      <c r="HM155" s="9"/>
      <c r="HN155" s="10"/>
      <c r="HO155" s="12"/>
      <c r="HP155" s="8"/>
      <c r="HQ155" s="9"/>
      <c r="HR155" s="10"/>
      <c r="HS155" s="12"/>
      <c r="HT155" s="8"/>
      <c r="HU155" s="9"/>
      <c r="HV155" s="10"/>
      <c r="HW155" s="12"/>
      <c r="HX155" s="8"/>
      <c r="HY155" s="9"/>
      <c r="HZ155" s="10"/>
      <c r="IA155" s="12"/>
      <c r="IB155" s="8"/>
      <c r="IC155" s="9"/>
      <c r="ID155" s="10"/>
      <c r="IE155" s="12"/>
      <c r="IF155" s="8"/>
      <c r="IG155" s="9"/>
      <c r="IH155" s="10"/>
      <c r="II155" s="12"/>
      <c r="IJ155" s="8"/>
      <c r="IK155" s="9"/>
      <c r="IL155" s="10"/>
      <c r="IM155" s="12"/>
      <c r="IN155" s="8"/>
      <c r="IO155" s="9"/>
      <c r="IP155" s="10"/>
      <c r="IQ155" s="12"/>
      <c r="IR155" s="8"/>
      <c r="IS155" s="9"/>
      <c r="IT155" s="10"/>
    </row>
    <row r="156" spans="1:254" s="17" customFormat="1" x14ac:dyDescent="0.2">
      <c r="A156" s="46" t="s">
        <v>39</v>
      </c>
      <c r="B156" s="47"/>
      <c r="C156" s="48">
        <v>1</v>
      </c>
      <c r="D156" s="49"/>
      <c r="E156" s="9"/>
      <c r="F156" s="95"/>
      <c r="G156" s="12"/>
      <c r="H156" s="8"/>
      <c r="I156" s="9"/>
      <c r="J156" s="10"/>
      <c r="K156" s="12"/>
      <c r="L156" s="8"/>
      <c r="M156" s="9"/>
      <c r="N156" s="10"/>
      <c r="O156" s="12"/>
      <c r="P156" s="8"/>
      <c r="Q156" s="9"/>
      <c r="R156" s="10"/>
      <c r="S156" s="12"/>
      <c r="T156" s="8"/>
      <c r="U156" s="9"/>
      <c r="V156" s="10"/>
      <c r="W156" s="12"/>
      <c r="X156" s="8"/>
      <c r="Y156" s="9"/>
      <c r="Z156" s="10"/>
      <c r="AA156" s="12"/>
      <c r="AB156" s="8"/>
      <c r="AC156" s="9"/>
      <c r="AD156" s="10"/>
      <c r="AE156" s="12"/>
      <c r="AF156" s="8"/>
      <c r="AG156" s="9"/>
      <c r="AH156" s="10"/>
      <c r="AI156" s="12"/>
      <c r="AJ156" s="8"/>
      <c r="AK156" s="9"/>
      <c r="AL156" s="10"/>
      <c r="AM156" s="12"/>
      <c r="AN156" s="8"/>
      <c r="AO156" s="9"/>
      <c r="AP156" s="10"/>
      <c r="AQ156" s="12"/>
      <c r="AR156" s="8"/>
      <c r="AS156" s="9"/>
      <c r="AT156" s="10"/>
      <c r="AU156" s="12"/>
      <c r="AV156" s="8"/>
      <c r="AW156" s="9"/>
      <c r="AX156" s="10"/>
      <c r="AY156" s="12"/>
      <c r="AZ156" s="8"/>
      <c r="BA156" s="9"/>
      <c r="BB156" s="10"/>
      <c r="BC156" s="12"/>
      <c r="BD156" s="8"/>
      <c r="BE156" s="9"/>
      <c r="BF156" s="10"/>
      <c r="BG156" s="12"/>
      <c r="BH156" s="8"/>
      <c r="BI156" s="9"/>
      <c r="BJ156" s="10"/>
      <c r="BK156" s="12"/>
      <c r="BL156" s="8"/>
      <c r="BM156" s="9"/>
      <c r="BN156" s="10"/>
      <c r="BO156" s="12"/>
      <c r="BP156" s="8"/>
      <c r="BQ156" s="9"/>
      <c r="BR156" s="10"/>
      <c r="BS156" s="12"/>
      <c r="BT156" s="8"/>
      <c r="BU156" s="9"/>
      <c r="BV156" s="10"/>
      <c r="BW156" s="12"/>
      <c r="BX156" s="8"/>
      <c r="BY156" s="9"/>
      <c r="BZ156" s="10"/>
      <c r="CA156" s="12"/>
      <c r="CB156" s="8"/>
      <c r="CC156" s="9"/>
      <c r="CD156" s="10"/>
      <c r="CE156" s="12"/>
      <c r="CF156" s="8"/>
      <c r="CG156" s="9"/>
      <c r="CH156" s="10"/>
      <c r="CI156" s="12"/>
      <c r="CJ156" s="8"/>
      <c r="CK156" s="9"/>
      <c r="CL156" s="10"/>
      <c r="CM156" s="12"/>
      <c r="CN156" s="8"/>
      <c r="CO156" s="9"/>
      <c r="CP156" s="10"/>
      <c r="CQ156" s="12"/>
      <c r="CR156" s="8"/>
      <c r="CS156" s="9"/>
      <c r="CT156" s="10"/>
      <c r="CU156" s="12"/>
      <c r="CV156" s="8"/>
      <c r="CW156" s="9"/>
      <c r="CX156" s="10"/>
      <c r="CY156" s="12"/>
      <c r="CZ156" s="8"/>
      <c r="DA156" s="9"/>
      <c r="DB156" s="10"/>
      <c r="DC156" s="12"/>
      <c r="DD156" s="8"/>
      <c r="DE156" s="9"/>
      <c r="DF156" s="10"/>
      <c r="DG156" s="12"/>
      <c r="DH156" s="8"/>
      <c r="DI156" s="9"/>
      <c r="DJ156" s="10"/>
      <c r="DK156" s="12"/>
      <c r="DL156" s="8"/>
      <c r="DM156" s="9"/>
      <c r="DN156" s="10"/>
      <c r="DO156" s="12"/>
      <c r="DP156" s="8"/>
      <c r="DQ156" s="9"/>
      <c r="DR156" s="10"/>
      <c r="DS156" s="12"/>
      <c r="DT156" s="8"/>
      <c r="DU156" s="9"/>
      <c r="DV156" s="10"/>
      <c r="DW156" s="12"/>
      <c r="DX156" s="8"/>
      <c r="DY156" s="9"/>
      <c r="DZ156" s="10"/>
      <c r="EA156" s="12"/>
      <c r="EB156" s="8"/>
      <c r="EC156" s="9"/>
      <c r="ED156" s="10"/>
      <c r="EE156" s="12"/>
      <c r="EF156" s="8"/>
      <c r="EG156" s="9"/>
      <c r="EH156" s="10"/>
      <c r="EI156" s="12"/>
      <c r="EJ156" s="8"/>
      <c r="EK156" s="9"/>
      <c r="EL156" s="10"/>
      <c r="EM156" s="12"/>
      <c r="EN156" s="8"/>
      <c r="EO156" s="9"/>
      <c r="EP156" s="10"/>
      <c r="EQ156" s="12"/>
      <c r="ER156" s="8"/>
      <c r="ES156" s="9"/>
      <c r="ET156" s="10"/>
      <c r="EU156" s="12"/>
      <c r="EV156" s="8"/>
      <c r="EW156" s="9"/>
      <c r="EX156" s="10"/>
      <c r="EY156" s="12"/>
      <c r="EZ156" s="8"/>
      <c r="FA156" s="9"/>
      <c r="FB156" s="10"/>
      <c r="FC156" s="12"/>
      <c r="FD156" s="8"/>
      <c r="FE156" s="9"/>
      <c r="FF156" s="10"/>
      <c r="FG156" s="12"/>
      <c r="FH156" s="8"/>
      <c r="FI156" s="9"/>
      <c r="FJ156" s="10"/>
      <c r="FK156" s="12"/>
      <c r="FL156" s="8"/>
      <c r="FM156" s="9"/>
      <c r="FN156" s="10"/>
      <c r="FO156" s="12"/>
      <c r="FP156" s="8"/>
      <c r="FQ156" s="9"/>
      <c r="FR156" s="10"/>
      <c r="FS156" s="12"/>
      <c r="FT156" s="8"/>
      <c r="FU156" s="9"/>
      <c r="FV156" s="10"/>
      <c r="FW156" s="12"/>
      <c r="FX156" s="8"/>
      <c r="FY156" s="9"/>
      <c r="FZ156" s="10"/>
      <c r="GA156" s="12"/>
      <c r="GB156" s="8"/>
      <c r="GC156" s="9"/>
      <c r="GD156" s="10"/>
      <c r="GE156" s="12"/>
      <c r="GF156" s="8"/>
      <c r="GG156" s="9"/>
      <c r="GH156" s="10"/>
      <c r="GI156" s="12"/>
      <c r="GJ156" s="8"/>
      <c r="GK156" s="9"/>
      <c r="GL156" s="10"/>
      <c r="GM156" s="12"/>
      <c r="GN156" s="8"/>
      <c r="GO156" s="9"/>
      <c r="GP156" s="10"/>
      <c r="GQ156" s="12"/>
      <c r="GR156" s="8"/>
      <c r="GS156" s="9"/>
      <c r="GT156" s="10"/>
      <c r="GU156" s="12"/>
      <c r="GV156" s="8"/>
      <c r="GW156" s="9"/>
      <c r="GX156" s="10"/>
      <c r="GY156" s="12"/>
      <c r="GZ156" s="8"/>
      <c r="HA156" s="9"/>
      <c r="HB156" s="10"/>
      <c r="HC156" s="12"/>
      <c r="HD156" s="8"/>
      <c r="HE156" s="9"/>
      <c r="HF156" s="10"/>
      <c r="HG156" s="12"/>
      <c r="HH156" s="8"/>
      <c r="HI156" s="9"/>
      <c r="HJ156" s="10"/>
      <c r="HK156" s="12"/>
      <c r="HL156" s="8"/>
      <c r="HM156" s="9"/>
      <c r="HN156" s="10"/>
      <c r="HO156" s="12"/>
      <c r="HP156" s="8"/>
      <c r="HQ156" s="9"/>
      <c r="HR156" s="10"/>
      <c r="HS156" s="12"/>
      <c r="HT156" s="8"/>
      <c r="HU156" s="9"/>
      <c r="HV156" s="10"/>
      <c r="HW156" s="12"/>
      <c r="HX156" s="8"/>
      <c r="HY156" s="9"/>
      <c r="HZ156" s="10"/>
      <c r="IA156" s="12"/>
      <c r="IB156" s="8"/>
      <c r="IC156" s="9"/>
      <c r="ID156" s="10"/>
      <c r="IE156" s="12"/>
      <c r="IF156" s="8"/>
      <c r="IG156" s="9"/>
      <c r="IH156" s="10"/>
      <c r="II156" s="12"/>
      <c r="IJ156" s="8"/>
      <c r="IK156" s="9"/>
      <c r="IL156" s="10"/>
      <c r="IM156" s="12"/>
      <c r="IN156" s="8"/>
      <c r="IO156" s="9"/>
      <c r="IP156" s="10"/>
      <c r="IQ156" s="12"/>
      <c r="IR156" s="8"/>
      <c r="IS156" s="9"/>
      <c r="IT156" s="10"/>
    </row>
    <row r="157" spans="1:254" s="17" customFormat="1" x14ac:dyDescent="0.2">
      <c r="A157" s="46" t="s">
        <v>40</v>
      </c>
      <c r="B157" s="47"/>
      <c r="C157" s="48">
        <v>27</v>
      </c>
      <c r="D157" s="49" t="s">
        <v>13</v>
      </c>
      <c r="E157" s="9"/>
      <c r="F157" s="95"/>
      <c r="G157" s="12"/>
      <c r="H157" s="8"/>
      <c r="I157" s="9"/>
      <c r="J157" s="10"/>
      <c r="K157" s="12"/>
      <c r="L157" s="8"/>
      <c r="M157" s="9"/>
      <c r="N157" s="10"/>
      <c r="O157" s="12"/>
      <c r="P157" s="8"/>
      <c r="Q157" s="9"/>
      <c r="R157" s="10"/>
      <c r="S157" s="12"/>
      <c r="T157" s="8"/>
      <c r="U157" s="9"/>
      <c r="V157" s="10"/>
      <c r="W157" s="12"/>
      <c r="X157" s="8"/>
      <c r="Y157" s="9"/>
      <c r="Z157" s="10"/>
      <c r="AA157" s="12"/>
      <c r="AB157" s="8"/>
      <c r="AC157" s="9"/>
      <c r="AD157" s="10"/>
      <c r="AE157" s="12"/>
      <c r="AF157" s="8"/>
      <c r="AG157" s="9"/>
      <c r="AH157" s="10"/>
      <c r="AI157" s="12"/>
      <c r="AJ157" s="8"/>
      <c r="AK157" s="9"/>
      <c r="AL157" s="10"/>
      <c r="AM157" s="12"/>
      <c r="AN157" s="8"/>
      <c r="AO157" s="9"/>
      <c r="AP157" s="10"/>
      <c r="AQ157" s="12"/>
      <c r="AR157" s="8"/>
      <c r="AS157" s="9"/>
      <c r="AT157" s="10"/>
      <c r="AU157" s="12"/>
      <c r="AV157" s="8"/>
      <c r="AW157" s="9"/>
      <c r="AX157" s="10"/>
      <c r="AY157" s="12"/>
      <c r="AZ157" s="8"/>
      <c r="BA157" s="9"/>
      <c r="BB157" s="10"/>
      <c r="BC157" s="12"/>
      <c r="BD157" s="8"/>
      <c r="BE157" s="9"/>
      <c r="BF157" s="10"/>
      <c r="BG157" s="12"/>
      <c r="BH157" s="8"/>
      <c r="BI157" s="9"/>
      <c r="BJ157" s="10"/>
      <c r="BK157" s="12"/>
      <c r="BL157" s="8"/>
      <c r="BM157" s="9"/>
      <c r="BN157" s="10"/>
      <c r="BO157" s="12"/>
      <c r="BP157" s="8"/>
      <c r="BQ157" s="9"/>
      <c r="BR157" s="10"/>
      <c r="BS157" s="12"/>
      <c r="BT157" s="8"/>
      <c r="BU157" s="9"/>
      <c r="BV157" s="10"/>
      <c r="BW157" s="12"/>
      <c r="BX157" s="8"/>
      <c r="BY157" s="9"/>
      <c r="BZ157" s="10"/>
      <c r="CA157" s="12"/>
      <c r="CB157" s="8"/>
      <c r="CC157" s="9"/>
      <c r="CD157" s="10"/>
      <c r="CE157" s="12"/>
      <c r="CF157" s="8"/>
      <c r="CG157" s="9"/>
      <c r="CH157" s="10"/>
      <c r="CI157" s="12"/>
      <c r="CJ157" s="8"/>
      <c r="CK157" s="9"/>
      <c r="CL157" s="10"/>
      <c r="CM157" s="12"/>
      <c r="CN157" s="8"/>
      <c r="CO157" s="9"/>
      <c r="CP157" s="10"/>
      <c r="CQ157" s="12"/>
      <c r="CR157" s="8"/>
      <c r="CS157" s="9"/>
      <c r="CT157" s="10"/>
      <c r="CU157" s="12"/>
      <c r="CV157" s="8"/>
      <c r="CW157" s="9"/>
      <c r="CX157" s="10"/>
      <c r="CY157" s="12"/>
      <c r="CZ157" s="8"/>
      <c r="DA157" s="9"/>
      <c r="DB157" s="10"/>
      <c r="DC157" s="12"/>
      <c r="DD157" s="8"/>
      <c r="DE157" s="9"/>
      <c r="DF157" s="10"/>
      <c r="DG157" s="12"/>
      <c r="DH157" s="8"/>
      <c r="DI157" s="9"/>
      <c r="DJ157" s="10"/>
      <c r="DK157" s="12"/>
      <c r="DL157" s="8"/>
      <c r="DM157" s="9"/>
      <c r="DN157" s="10"/>
      <c r="DO157" s="12"/>
      <c r="DP157" s="8"/>
      <c r="DQ157" s="9"/>
      <c r="DR157" s="10"/>
      <c r="DS157" s="12"/>
      <c r="DT157" s="8"/>
      <c r="DU157" s="9"/>
      <c r="DV157" s="10"/>
      <c r="DW157" s="12"/>
      <c r="DX157" s="8"/>
      <c r="DY157" s="9"/>
      <c r="DZ157" s="10"/>
      <c r="EA157" s="12"/>
      <c r="EB157" s="8"/>
      <c r="EC157" s="9"/>
      <c r="ED157" s="10"/>
      <c r="EE157" s="12"/>
      <c r="EF157" s="8"/>
      <c r="EG157" s="9"/>
      <c r="EH157" s="10"/>
      <c r="EI157" s="12"/>
      <c r="EJ157" s="8"/>
      <c r="EK157" s="9"/>
      <c r="EL157" s="10"/>
      <c r="EM157" s="12"/>
      <c r="EN157" s="8"/>
      <c r="EO157" s="9"/>
      <c r="EP157" s="10"/>
      <c r="EQ157" s="12"/>
      <c r="ER157" s="8"/>
      <c r="ES157" s="9"/>
      <c r="ET157" s="10"/>
      <c r="EU157" s="12"/>
      <c r="EV157" s="8"/>
      <c r="EW157" s="9"/>
      <c r="EX157" s="10"/>
      <c r="EY157" s="12"/>
      <c r="EZ157" s="8"/>
      <c r="FA157" s="9"/>
      <c r="FB157" s="10"/>
      <c r="FC157" s="12"/>
      <c r="FD157" s="8"/>
      <c r="FE157" s="9"/>
      <c r="FF157" s="10"/>
      <c r="FG157" s="12"/>
      <c r="FH157" s="8"/>
      <c r="FI157" s="9"/>
      <c r="FJ157" s="10"/>
      <c r="FK157" s="12"/>
      <c r="FL157" s="8"/>
      <c r="FM157" s="9"/>
      <c r="FN157" s="10"/>
      <c r="FO157" s="12"/>
      <c r="FP157" s="8"/>
      <c r="FQ157" s="9"/>
      <c r="FR157" s="10"/>
      <c r="FS157" s="12"/>
      <c r="FT157" s="8"/>
      <c r="FU157" s="9"/>
      <c r="FV157" s="10"/>
      <c r="FW157" s="12"/>
      <c r="FX157" s="8"/>
      <c r="FY157" s="9"/>
      <c r="FZ157" s="10"/>
      <c r="GA157" s="12"/>
      <c r="GB157" s="8"/>
      <c r="GC157" s="9"/>
      <c r="GD157" s="10"/>
      <c r="GE157" s="12"/>
      <c r="GF157" s="8"/>
      <c r="GG157" s="9"/>
      <c r="GH157" s="10"/>
      <c r="GI157" s="12"/>
      <c r="GJ157" s="8"/>
      <c r="GK157" s="9"/>
      <c r="GL157" s="10"/>
      <c r="GM157" s="12"/>
      <c r="GN157" s="8"/>
      <c r="GO157" s="9"/>
      <c r="GP157" s="10"/>
      <c r="GQ157" s="12"/>
      <c r="GR157" s="8"/>
      <c r="GS157" s="9"/>
      <c r="GT157" s="10"/>
      <c r="GU157" s="12"/>
      <c r="GV157" s="8"/>
      <c r="GW157" s="9"/>
      <c r="GX157" s="10"/>
      <c r="GY157" s="12"/>
      <c r="GZ157" s="8"/>
      <c r="HA157" s="9"/>
      <c r="HB157" s="10"/>
      <c r="HC157" s="12"/>
      <c r="HD157" s="8"/>
      <c r="HE157" s="9"/>
      <c r="HF157" s="10"/>
      <c r="HG157" s="12"/>
      <c r="HH157" s="8"/>
      <c r="HI157" s="9"/>
      <c r="HJ157" s="10"/>
      <c r="HK157" s="12"/>
      <c r="HL157" s="8"/>
      <c r="HM157" s="9"/>
      <c r="HN157" s="10"/>
      <c r="HO157" s="12"/>
      <c r="HP157" s="8"/>
      <c r="HQ157" s="9"/>
      <c r="HR157" s="10"/>
      <c r="HS157" s="12"/>
      <c r="HT157" s="8"/>
      <c r="HU157" s="9"/>
      <c r="HV157" s="10"/>
      <c r="HW157" s="12"/>
      <c r="HX157" s="8"/>
      <c r="HY157" s="9"/>
      <c r="HZ157" s="10"/>
      <c r="IA157" s="12"/>
      <c r="IB157" s="8"/>
      <c r="IC157" s="9"/>
      <c r="ID157" s="10"/>
      <c r="IE157" s="12"/>
      <c r="IF157" s="8"/>
      <c r="IG157" s="9"/>
      <c r="IH157" s="10"/>
      <c r="II157" s="12"/>
      <c r="IJ157" s="8"/>
      <c r="IK157" s="9"/>
      <c r="IL157" s="10"/>
      <c r="IM157" s="12"/>
      <c r="IN157" s="8"/>
      <c r="IO157" s="9"/>
      <c r="IP157" s="10"/>
      <c r="IQ157" s="12"/>
      <c r="IR157" s="8"/>
      <c r="IS157" s="9"/>
      <c r="IT157" s="10"/>
    </row>
    <row r="158" spans="1:254" s="17" customFormat="1" x14ac:dyDescent="0.2">
      <c r="A158" s="46" t="s">
        <v>15</v>
      </c>
      <c r="B158" s="47"/>
      <c r="C158" s="48">
        <v>70</v>
      </c>
      <c r="D158" s="49" t="s">
        <v>14</v>
      </c>
      <c r="E158" s="9"/>
      <c r="F158" s="95"/>
      <c r="G158" s="12"/>
      <c r="H158" s="8"/>
      <c r="I158" s="9"/>
      <c r="J158" s="10"/>
      <c r="K158" s="12"/>
      <c r="L158" s="8"/>
      <c r="M158" s="9"/>
      <c r="N158" s="10"/>
      <c r="O158" s="12"/>
      <c r="P158" s="8"/>
      <c r="Q158" s="9"/>
      <c r="R158" s="10"/>
      <c r="S158" s="12"/>
      <c r="T158" s="8"/>
      <c r="U158" s="9"/>
      <c r="V158" s="10"/>
      <c r="W158" s="12"/>
      <c r="X158" s="8"/>
      <c r="Y158" s="9"/>
      <c r="Z158" s="10"/>
      <c r="AA158" s="12"/>
      <c r="AB158" s="8"/>
      <c r="AC158" s="9"/>
      <c r="AD158" s="10"/>
      <c r="AE158" s="12"/>
      <c r="AF158" s="8"/>
      <c r="AG158" s="9"/>
      <c r="AH158" s="10"/>
      <c r="AI158" s="12"/>
      <c r="AJ158" s="8"/>
      <c r="AK158" s="9"/>
      <c r="AL158" s="10"/>
      <c r="AM158" s="12"/>
      <c r="AN158" s="8"/>
      <c r="AO158" s="9"/>
      <c r="AP158" s="10"/>
      <c r="AQ158" s="12"/>
      <c r="AR158" s="8"/>
      <c r="AS158" s="9"/>
      <c r="AT158" s="10"/>
      <c r="AU158" s="12"/>
      <c r="AV158" s="8"/>
      <c r="AW158" s="9"/>
      <c r="AX158" s="10"/>
      <c r="AY158" s="12"/>
      <c r="AZ158" s="8"/>
      <c r="BA158" s="9"/>
      <c r="BB158" s="10"/>
      <c r="BC158" s="12"/>
      <c r="BD158" s="8"/>
      <c r="BE158" s="9"/>
      <c r="BF158" s="10"/>
      <c r="BG158" s="12"/>
      <c r="BH158" s="8"/>
      <c r="BI158" s="9"/>
      <c r="BJ158" s="10"/>
      <c r="BK158" s="12"/>
      <c r="BL158" s="8"/>
      <c r="BM158" s="9"/>
      <c r="BN158" s="10"/>
      <c r="BO158" s="12"/>
      <c r="BP158" s="8"/>
      <c r="BQ158" s="9"/>
      <c r="BR158" s="10"/>
      <c r="BS158" s="12"/>
      <c r="BT158" s="8"/>
      <c r="BU158" s="9"/>
      <c r="BV158" s="10"/>
      <c r="BW158" s="12"/>
      <c r="BX158" s="8"/>
      <c r="BY158" s="9"/>
      <c r="BZ158" s="10"/>
      <c r="CA158" s="12"/>
      <c r="CB158" s="8"/>
      <c r="CC158" s="9"/>
      <c r="CD158" s="10"/>
      <c r="CE158" s="12"/>
      <c r="CF158" s="8"/>
      <c r="CG158" s="9"/>
      <c r="CH158" s="10"/>
      <c r="CI158" s="12"/>
      <c r="CJ158" s="8"/>
      <c r="CK158" s="9"/>
      <c r="CL158" s="10"/>
      <c r="CM158" s="12"/>
      <c r="CN158" s="8"/>
      <c r="CO158" s="9"/>
      <c r="CP158" s="10"/>
      <c r="CQ158" s="12"/>
      <c r="CR158" s="8"/>
      <c r="CS158" s="9"/>
      <c r="CT158" s="10"/>
      <c r="CU158" s="12"/>
      <c r="CV158" s="8"/>
      <c r="CW158" s="9"/>
      <c r="CX158" s="10"/>
      <c r="CY158" s="12"/>
      <c r="CZ158" s="8"/>
      <c r="DA158" s="9"/>
      <c r="DB158" s="10"/>
      <c r="DC158" s="12"/>
      <c r="DD158" s="8"/>
      <c r="DE158" s="9"/>
      <c r="DF158" s="10"/>
      <c r="DG158" s="12"/>
      <c r="DH158" s="8"/>
      <c r="DI158" s="9"/>
      <c r="DJ158" s="10"/>
      <c r="DK158" s="12"/>
      <c r="DL158" s="8"/>
      <c r="DM158" s="9"/>
      <c r="DN158" s="10"/>
      <c r="DO158" s="12"/>
      <c r="DP158" s="8"/>
      <c r="DQ158" s="9"/>
      <c r="DR158" s="10"/>
      <c r="DS158" s="12"/>
      <c r="DT158" s="8"/>
      <c r="DU158" s="9"/>
      <c r="DV158" s="10"/>
      <c r="DW158" s="12"/>
      <c r="DX158" s="8"/>
      <c r="DY158" s="9"/>
      <c r="DZ158" s="10"/>
      <c r="EA158" s="12"/>
      <c r="EB158" s="8"/>
      <c r="EC158" s="9"/>
      <c r="ED158" s="10"/>
      <c r="EE158" s="12"/>
      <c r="EF158" s="8"/>
      <c r="EG158" s="9"/>
      <c r="EH158" s="10"/>
      <c r="EI158" s="12"/>
      <c r="EJ158" s="8"/>
      <c r="EK158" s="9"/>
      <c r="EL158" s="10"/>
      <c r="EM158" s="12"/>
      <c r="EN158" s="8"/>
      <c r="EO158" s="9"/>
      <c r="EP158" s="10"/>
      <c r="EQ158" s="12"/>
      <c r="ER158" s="8"/>
      <c r="ES158" s="9"/>
      <c r="ET158" s="10"/>
      <c r="EU158" s="12"/>
      <c r="EV158" s="8"/>
      <c r="EW158" s="9"/>
      <c r="EX158" s="10"/>
      <c r="EY158" s="12"/>
      <c r="EZ158" s="8"/>
      <c r="FA158" s="9"/>
      <c r="FB158" s="10"/>
      <c r="FC158" s="12"/>
      <c r="FD158" s="8"/>
      <c r="FE158" s="9"/>
      <c r="FF158" s="10"/>
      <c r="FG158" s="12"/>
      <c r="FH158" s="8"/>
      <c r="FI158" s="9"/>
      <c r="FJ158" s="10"/>
      <c r="FK158" s="12"/>
      <c r="FL158" s="8"/>
      <c r="FM158" s="9"/>
      <c r="FN158" s="10"/>
      <c r="FO158" s="12"/>
      <c r="FP158" s="8"/>
      <c r="FQ158" s="9"/>
      <c r="FR158" s="10"/>
      <c r="FS158" s="12"/>
      <c r="FT158" s="8"/>
      <c r="FU158" s="9"/>
      <c r="FV158" s="10"/>
      <c r="FW158" s="12"/>
      <c r="FX158" s="8"/>
      <c r="FY158" s="9"/>
      <c r="FZ158" s="10"/>
      <c r="GA158" s="12"/>
      <c r="GB158" s="8"/>
      <c r="GC158" s="9"/>
      <c r="GD158" s="10"/>
      <c r="GE158" s="12"/>
      <c r="GF158" s="8"/>
      <c r="GG158" s="9"/>
      <c r="GH158" s="10"/>
      <c r="GI158" s="12"/>
      <c r="GJ158" s="8"/>
      <c r="GK158" s="9"/>
      <c r="GL158" s="10"/>
      <c r="GM158" s="12"/>
      <c r="GN158" s="8"/>
      <c r="GO158" s="9"/>
      <c r="GP158" s="10"/>
      <c r="GQ158" s="12"/>
      <c r="GR158" s="8"/>
      <c r="GS158" s="9"/>
      <c r="GT158" s="10"/>
      <c r="GU158" s="12"/>
      <c r="GV158" s="8"/>
      <c r="GW158" s="9"/>
      <c r="GX158" s="10"/>
      <c r="GY158" s="12"/>
      <c r="GZ158" s="8"/>
      <c r="HA158" s="9"/>
      <c r="HB158" s="10"/>
      <c r="HC158" s="12"/>
      <c r="HD158" s="8"/>
      <c r="HE158" s="9"/>
      <c r="HF158" s="10"/>
      <c r="HG158" s="12"/>
      <c r="HH158" s="8"/>
      <c r="HI158" s="9"/>
      <c r="HJ158" s="10"/>
      <c r="HK158" s="12"/>
      <c r="HL158" s="8"/>
      <c r="HM158" s="9"/>
      <c r="HN158" s="10"/>
      <c r="HO158" s="12"/>
      <c r="HP158" s="8"/>
      <c r="HQ158" s="9"/>
      <c r="HR158" s="10"/>
      <c r="HS158" s="12"/>
      <c r="HT158" s="8"/>
      <c r="HU158" s="9"/>
      <c r="HV158" s="10"/>
      <c r="HW158" s="12"/>
      <c r="HX158" s="8"/>
      <c r="HY158" s="9"/>
      <c r="HZ158" s="10"/>
      <c r="IA158" s="12"/>
      <c r="IB158" s="8"/>
      <c r="IC158" s="9"/>
      <c r="ID158" s="10"/>
      <c r="IE158" s="12"/>
      <c r="IF158" s="8"/>
      <c r="IG158" s="9"/>
      <c r="IH158" s="10"/>
      <c r="II158" s="12"/>
      <c r="IJ158" s="8"/>
      <c r="IK158" s="9"/>
      <c r="IL158" s="10"/>
      <c r="IM158" s="12"/>
      <c r="IN158" s="8"/>
      <c r="IO158" s="9"/>
      <c r="IP158" s="10"/>
      <c r="IQ158" s="12"/>
      <c r="IR158" s="8"/>
      <c r="IS158" s="9"/>
      <c r="IT158" s="10"/>
    </row>
    <row r="159" spans="1:254" s="3" customFormat="1" x14ac:dyDescent="0.2">
      <c r="A159" s="52" t="s">
        <v>183</v>
      </c>
      <c r="B159" s="53"/>
      <c r="C159" s="54" t="s">
        <v>186</v>
      </c>
      <c r="D159" s="55"/>
      <c r="F159" s="89"/>
    </row>
    <row r="160" spans="1:254" s="3" customFormat="1" x14ac:dyDescent="0.2">
      <c r="A160" s="7"/>
      <c r="B160" s="8"/>
      <c r="C160" s="9"/>
      <c r="D160" s="10"/>
      <c r="F160" s="89"/>
    </row>
    <row r="161" spans="1:19" x14ac:dyDescent="0.2">
      <c r="A161" s="195" t="s">
        <v>57</v>
      </c>
      <c r="B161" s="196"/>
      <c r="C161" s="196"/>
      <c r="D161" s="197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x14ac:dyDescent="0.2">
      <c r="A162" s="185" t="s">
        <v>30</v>
      </c>
      <c r="B162" s="186"/>
      <c r="C162" s="187" t="s">
        <v>50</v>
      </c>
      <c r="D162" s="188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x14ac:dyDescent="0.2">
      <c r="A163" s="28" t="s">
        <v>212</v>
      </c>
      <c r="B163" s="29"/>
      <c r="C163" s="29"/>
      <c r="D163" s="30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x14ac:dyDescent="0.2">
      <c r="A164" s="143" t="s">
        <v>34</v>
      </c>
      <c r="B164" s="36" t="s">
        <v>18</v>
      </c>
      <c r="C164" s="143" t="s">
        <v>35</v>
      </c>
      <c r="D164" s="36" t="s">
        <v>17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x14ac:dyDescent="0.2">
      <c r="A165" s="4"/>
      <c r="B165" s="106">
        <v>1350000</v>
      </c>
      <c r="C165" s="4"/>
      <c r="D165" s="37">
        <v>7.9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x14ac:dyDescent="0.2">
      <c r="A166" s="38"/>
      <c r="B166" s="39"/>
      <c r="C166" s="38"/>
      <c r="D166" s="39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x14ac:dyDescent="0.2">
      <c r="A167" s="22" t="s">
        <v>3</v>
      </c>
      <c r="B167" s="21" t="s">
        <v>4</v>
      </c>
      <c r="C167" s="63" t="s">
        <v>8</v>
      </c>
      <c r="D167" s="21" t="s">
        <v>9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x14ac:dyDescent="0.2">
      <c r="A168" s="24" t="s">
        <v>5</v>
      </c>
      <c r="B168" s="23" t="s">
        <v>4</v>
      </c>
      <c r="C168" s="64" t="s">
        <v>10</v>
      </c>
      <c r="D168" s="23" t="s">
        <v>4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x14ac:dyDescent="0.2">
      <c r="A169" s="26" t="s">
        <v>6</v>
      </c>
      <c r="B169" s="25" t="s">
        <v>19</v>
      </c>
      <c r="C169" s="65" t="s">
        <v>11</v>
      </c>
      <c r="D169" s="25" t="s">
        <v>4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x14ac:dyDescent="0.2">
      <c r="A170" s="147" t="s">
        <v>36</v>
      </c>
      <c r="B170" s="56"/>
      <c r="C170" s="111">
        <v>390000</v>
      </c>
      <c r="D170" s="45" t="s">
        <v>12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x14ac:dyDescent="0.2">
      <c r="A171" s="46" t="s">
        <v>116</v>
      </c>
      <c r="B171" s="48"/>
      <c r="C171" s="48">
        <v>3</v>
      </c>
      <c r="D171" s="50"/>
    </row>
    <row r="172" spans="1:19" x14ac:dyDescent="0.2">
      <c r="A172" s="46" t="s">
        <v>37</v>
      </c>
      <c r="B172" s="47"/>
      <c r="C172" s="112">
        <v>216000</v>
      </c>
      <c r="D172" s="49" t="s">
        <v>12</v>
      </c>
    </row>
    <row r="173" spans="1:19" x14ac:dyDescent="0.2">
      <c r="A173" s="46" t="s">
        <v>38</v>
      </c>
      <c r="B173" s="47"/>
      <c r="C173" s="123" t="s">
        <v>378</v>
      </c>
      <c r="D173" s="57"/>
    </row>
    <row r="174" spans="1:19" x14ac:dyDescent="0.2">
      <c r="A174" s="46" t="s">
        <v>39</v>
      </c>
      <c r="B174" s="47"/>
      <c r="C174" s="48">
        <v>1</v>
      </c>
      <c r="D174" s="51"/>
    </row>
    <row r="175" spans="1:19" x14ac:dyDescent="0.2">
      <c r="A175" s="46" t="s">
        <v>40</v>
      </c>
      <c r="B175" s="47"/>
      <c r="C175" s="48">
        <v>13.5</v>
      </c>
      <c r="D175" s="49" t="s">
        <v>13</v>
      </c>
    </row>
    <row r="176" spans="1:19" x14ac:dyDescent="0.2">
      <c r="A176" s="46" t="s">
        <v>15</v>
      </c>
      <c r="B176" s="47"/>
      <c r="C176" s="48">
        <v>84</v>
      </c>
      <c r="D176" s="49" t="s">
        <v>14</v>
      </c>
    </row>
    <row r="177" spans="1:19" s="3" customFormat="1" x14ac:dyDescent="0.2">
      <c r="A177" s="52" t="s">
        <v>183</v>
      </c>
      <c r="B177" s="53"/>
      <c r="C177" s="54" t="s">
        <v>185</v>
      </c>
      <c r="D177" s="55"/>
      <c r="F177" s="89"/>
    </row>
    <row r="178" spans="1:19" x14ac:dyDescent="0.2">
      <c r="C178"/>
      <c r="D178"/>
    </row>
    <row r="179" spans="1:19" x14ac:dyDescent="0.2">
      <c r="A179" s="195" t="s">
        <v>58</v>
      </c>
      <c r="B179" s="196"/>
      <c r="C179" s="196"/>
      <c r="D179" s="197"/>
    </row>
    <row r="180" spans="1:19" x14ac:dyDescent="0.2">
      <c r="A180" s="185" t="s">
        <v>23</v>
      </c>
      <c r="B180" s="186"/>
      <c r="C180" s="187" t="s">
        <v>0</v>
      </c>
      <c r="D180" s="188"/>
    </row>
    <row r="181" spans="1:19" x14ac:dyDescent="0.2">
      <c r="A181" s="66" t="s">
        <v>211</v>
      </c>
      <c r="B181" s="5"/>
      <c r="C181" s="5"/>
      <c r="D181" s="138"/>
    </row>
    <row r="182" spans="1:19" x14ac:dyDescent="0.2">
      <c r="A182" s="143" t="s">
        <v>34</v>
      </c>
      <c r="B182" s="36" t="s">
        <v>18</v>
      </c>
      <c r="C182" s="143" t="s">
        <v>35</v>
      </c>
      <c r="D182" s="36" t="s">
        <v>17</v>
      </c>
    </row>
    <row r="183" spans="1:19" x14ac:dyDescent="0.2">
      <c r="A183" s="4"/>
      <c r="B183" s="106">
        <v>1950000</v>
      </c>
      <c r="C183" s="4"/>
      <c r="D183" s="37">
        <v>17.100000000000001</v>
      </c>
    </row>
    <row r="184" spans="1:19" x14ac:dyDescent="0.2">
      <c r="A184" s="38"/>
      <c r="B184" s="39"/>
      <c r="C184" s="38"/>
      <c r="D184" s="39"/>
    </row>
    <row r="185" spans="1:19" x14ac:dyDescent="0.2">
      <c r="A185" s="24" t="s">
        <v>3</v>
      </c>
      <c r="B185" s="23" t="s">
        <v>4</v>
      </c>
      <c r="C185" s="24" t="s">
        <v>8</v>
      </c>
      <c r="D185" s="23" t="s">
        <v>9</v>
      </c>
    </row>
    <row r="186" spans="1:19" x14ac:dyDescent="0.2">
      <c r="A186" s="24" t="s">
        <v>5</v>
      </c>
      <c r="B186" s="23" t="s">
        <v>4</v>
      </c>
      <c r="C186" s="24" t="s">
        <v>10</v>
      </c>
      <c r="D186" s="23" t="s">
        <v>4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x14ac:dyDescent="0.2">
      <c r="A187" s="26" t="s">
        <v>6</v>
      </c>
      <c r="B187" s="25" t="s">
        <v>19</v>
      </c>
      <c r="C187" s="26" t="s">
        <v>11</v>
      </c>
      <c r="D187" s="25" t="s">
        <v>4</v>
      </c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x14ac:dyDescent="0.2">
      <c r="A188" s="147" t="s">
        <v>36</v>
      </c>
      <c r="B188" s="56" t="s">
        <v>160</v>
      </c>
      <c r="C188" s="109">
        <v>840000</v>
      </c>
      <c r="D188" s="45" t="s">
        <v>12</v>
      </c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x14ac:dyDescent="0.2">
      <c r="A189" s="46"/>
      <c r="B189" s="48" t="s">
        <v>111</v>
      </c>
      <c r="C189" s="112">
        <v>680000</v>
      </c>
      <c r="D189" s="49" t="s">
        <v>12</v>
      </c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x14ac:dyDescent="0.2">
      <c r="A190" s="46" t="s">
        <v>116</v>
      </c>
      <c r="B190" s="48" t="s">
        <v>160</v>
      </c>
      <c r="C190" s="48">
        <v>8</v>
      </c>
      <c r="D190" s="5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x14ac:dyDescent="0.2">
      <c r="A191" s="46"/>
      <c r="B191" s="48" t="s">
        <v>111</v>
      </c>
      <c r="C191" s="48">
        <v>5</v>
      </c>
      <c r="D191" s="50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x14ac:dyDescent="0.2">
      <c r="A192" s="46" t="s">
        <v>37</v>
      </c>
      <c r="B192" s="48" t="s">
        <v>160</v>
      </c>
      <c r="C192" s="113">
        <v>266000</v>
      </c>
      <c r="D192" s="49" t="s">
        <v>12</v>
      </c>
      <c r="F192" s="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x14ac:dyDescent="0.2">
      <c r="A193" s="46" t="s">
        <v>38</v>
      </c>
      <c r="B193" s="47"/>
      <c r="C193" s="123" t="s">
        <v>24</v>
      </c>
      <c r="D193" s="51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x14ac:dyDescent="0.2">
      <c r="A194" s="46" t="s">
        <v>352</v>
      </c>
      <c r="B194" s="159"/>
      <c r="C194" s="48">
        <v>2</v>
      </c>
      <c r="D194" s="51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x14ac:dyDescent="0.2">
      <c r="A195" s="46" t="s">
        <v>40</v>
      </c>
      <c r="B195" s="47"/>
      <c r="C195" s="48">
        <v>15</v>
      </c>
      <c r="D195" s="49" t="s">
        <v>13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x14ac:dyDescent="0.2">
      <c r="A196" s="46" t="s">
        <v>15</v>
      </c>
      <c r="B196" s="47"/>
      <c r="C196" s="48">
        <v>72</v>
      </c>
      <c r="D196" s="49" t="s">
        <v>14</v>
      </c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s="3" customFormat="1" x14ac:dyDescent="0.2">
      <c r="A197" s="52" t="s">
        <v>183</v>
      </c>
      <c r="B197" s="53"/>
      <c r="C197" s="54" t="s">
        <v>185</v>
      </c>
      <c r="D197" s="55"/>
      <c r="F197" s="89"/>
    </row>
    <row r="198" spans="1:19" x14ac:dyDescent="0.2">
      <c r="C198"/>
      <c r="D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x14ac:dyDescent="0.2">
      <c r="A199" s="185" t="s">
        <v>25</v>
      </c>
      <c r="B199" s="186"/>
      <c r="C199" s="187" t="s">
        <v>0</v>
      </c>
      <c r="D199" s="188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x14ac:dyDescent="0.2">
      <c r="A200" s="28" t="s">
        <v>210</v>
      </c>
      <c r="B200" s="29"/>
      <c r="C200" s="29"/>
      <c r="D200" s="3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x14ac:dyDescent="0.2">
      <c r="A201" s="143" t="s">
        <v>34</v>
      </c>
      <c r="B201" s="36" t="s">
        <v>18</v>
      </c>
      <c r="C201" s="143" t="s">
        <v>35</v>
      </c>
      <c r="D201" s="36" t="s">
        <v>17</v>
      </c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x14ac:dyDescent="0.2">
      <c r="A202" s="4" t="s">
        <v>160</v>
      </c>
      <c r="B202" s="106">
        <v>1350000</v>
      </c>
      <c r="C202" s="4" t="s">
        <v>160</v>
      </c>
      <c r="D202" s="37">
        <v>11.8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x14ac:dyDescent="0.2">
      <c r="A203" s="38"/>
      <c r="B203" s="39"/>
      <c r="C203" s="38"/>
      <c r="D203" s="39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x14ac:dyDescent="0.2">
      <c r="A204" s="22" t="s">
        <v>3</v>
      </c>
      <c r="B204" s="21" t="s">
        <v>4</v>
      </c>
      <c r="C204" s="22" t="s">
        <v>8</v>
      </c>
      <c r="D204" s="21" t="s">
        <v>9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x14ac:dyDescent="0.2">
      <c r="A205" s="24" t="s">
        <v>5</v>
      </c>
      <c r="B205" s="23" t="s">
        <v>4</v>
      </c>
      <c r="C205" s="24" t="s">
        <v>10</v>
      </c>
      <c r="D205" s="23" t="s">
        <v>4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x14ac:dyDescent="0.2">
      <c r="A206" s="26" t="s">
        <v>6</v>
      </c>
      <c r="B206" s="25" t="s">
        <v>19</v>
      </c>
      <c r="C206" s="26" t="s">
        <v>11</v>
      </c>
      <c r="D206" s="25" t="s">
        <v>4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x14ac:dyDescent="0.2">
      <c r="A207" s="147" t="s">
        <v>36</v>
      </c>
      <c r="B207" s="56"/>
      <c r="C207" s="109">
        <v>619500</v>
      </c>
      <c r="D207" s="45" t="s">
        <v>12</v>
      </c>
      <c r="F207" s="92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x14ac:dyDescent="0.2">
      <c r="A208" s="46" t="s">
        <v>116</v>
      </c>
      <c r="B208" s="48"/>
      <c r="C208" s="48">
        <v>5</v>
      </c>
      <c r="D208" s="50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x14ac:dyDescent="0.2">
      <c r="A209" s="46" t="s">
        <v>37</v>
      </c>
      <c r="B209" s="129"/>
      <c r="C209" s="113">
        <v>173400</v>
      </c>
      <c r="D209" s="49" t="s">
        <v>12</v>
      </c>
      <c r="F209" s="92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x14ac:dyDescent="0.2">
      <c r="A210" s="46" t="s">
        <v>38</v>
      </c>
      <c r="B210" s="47"/>
      <c r="C210" s="123" t="s">
        <v>24</v>
      </c>
      <c r="D210" s="49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x14ac:dyDescent="0.2">
      <c r="A211" s="46" t="s">
        <v>39</v>
      </c>
      <c r="B211" s="159"/>
      <c r="C211" s="48">
        <v>1</v>
      </c>
      <c r="D211" s="49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x14ac:dyDescent="0.2">
      <c r="A212" s="46" t="s">
        <v>40</v>
      </c>
      <c r="B212" s="47"/>
      <c r="C212" s="48">
        <v>12.5</v>
      </c>
      <c r="D212" s="49" t="s">
        <v>13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x14ac:dyDescent="0.2">
      <c r="A213" s="46" t="s">
        <v>15</v>
      </c>
      <c r="B213" s="47"/>
      <c r="C213" s="48">
        <v>72</v>
      </c>
      <c r="D213" s="49" t="s">
        <v>14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s="3" customFormat="1" x14ac:dyDescent="0.2">
      <c r="A214" s="52" t="s">
        <v>183</v>
      </c>
      <c r="B214" s="53"/>
      <c r="C214" s="54" t="s">
        <v>185</v>
      </c>
      <c r="D214" s="55"/>
      <c r="F214" s="89"/>
    </row>
    <row r="215" spans="1:19" x14ac:dyDescent="0.2">
      <c r="C215"/>
      <c r="D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x14ac:dyDescent="0.2">
      <c r="A216" s="185" t="s">
        <v>26</v>
      </c>
      <c r="B216" s="186"/>
      <c r="C216" s="187" t="s">
        <v>0</v>
      </c>
      <c r="D216" s="188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x14ac:dyDescent="0.2">
      <c r="A217" s="66" t="s">
        <v>209</v>
      </c>
      <c r="B217" s="5"/>
      <c r="C217" s="5"/>
      <c r="D217" s="138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x14ac:dyDescent="0.2">
      <c r="A218" s="143" t="s">
        <v>34</v>
      </c>
      <c r="B218" s="36" t="s">
        <v>18</v>
      </c>
      <c r="C218" s="143" t="s">
        <v>35</v>
      </c>
      <c r="D218" s="36" t="s">
        <v>17</v>
      </c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x14ac:dyDescent="0.2">
      <c r="A219" s="4" t="s">
        <v>160</v>
      </c>
      <c r="B219" s="106">
        <v>1350000</v>
      </c>
      <c r="C219" s="4" t="s">
        <v>160</v>
      </c>
      <c r="D219" s="37">
        <v>11.8</v>
      </c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x14ac:dyDescent="0.2">
      <c r="A220" s="38"/>
      <c r="B220" s="39"/>
      <c r="C220" s="38"/>
      <c r="D220" s="39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x14ac:dyDescent="0.2">
      <c r="A221" s="24" t="s">
        <v>3</v>
      </c>
      <c r="B221" s="23" t="s">
        <v>4</v>
      </c>
      <c r="C221" s="24" t="s">
        <v>8</v>
      </c>
      <c r="D221" s="23" t="s">
        <v>9</v>
      </c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x14ac:dyDescent="0.2">
      <c r="A222" s="24" t="s">
        <v>5</v>
      </c>
      <c r="B222" s="23" t="s">
        <v>4</v>
      </c>
      <c r="C222" s="24" t="s">
        <v>10</v>
      </c>
      <c r="D222" s="23" t="s">
        <v>4</v>
      </c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x14ac:dyDescent="0.2">
      <c r="A223" s="26" t="s">
        <v>6</v>
      </c>
      <c r="B223" s="25" t="s">
        <v>19</v>
      </c>
      <c r="C223" s="26" t="s">
        <v>11</v>
      </c>
      <c r="D223" s="25" t="s">
        <v>4</v>
      </c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x14ac:dyDescent="0.2">
      <c r="A224" s="147" t="s">
        <v>36</v>
      </c>
      <c r="B224" s="44"/>
      <c r="C224" s="111">
        <v>587000</v>
      </c>
      <c r="D224" s="45" t="s">
        <v>12</v>
      </c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x14ac:dyDescent="0.2">
      <c r="A225" s="46" t="s">
        <v>116</v>
      </c>
      <c r="B225" s="47"/>
      <c r="C225" s="48">
        <v>5</v>
      </c>
      <c r="D225" s="50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x14ac:dyDescent="0.2">
      <c r="A226" s="46" t="s">
        <v>37</v>
      </c>
      <c r="B226" s="47"/>
      <c r="C226" s="112">
        <v>266000</v>
      </c>
      <c r="D226" s="49" t="s">
        <v>12</v>
      </c>
      <c r="F226" s="92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x14ac:dyDescent="0.2">
      <c r="A227" s="46" t="s">
        <v>38</v>
      </c>
      <c r="B227" s="47"/>
      <c r="C227" s="123" t="s">
        <v>24</v>
      </c>
      <c r="D227" s="51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x14ac:dyDescent="0.2">
      <c r="A228" s="46" t="s">
        <v>39</v>
      </c>
      <c r="B228" s="159"/>
      <c r="C228" s="48">
        <v>2</v>
      </c>
      <c r="D228" s="51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x14ac:dyDescent="0.2">
      <c r="A229" s="46" t="s">
        <v>40</v>
      </c>
      <c r="B229" s="47"/>
      <c r="C229" s="48">
        <v>15</v>
      </c>
      <c r="D229" s="49" t="s">
        <v>13</v>
      </c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x14ac:dyDescent="0.2">
      <c r="A230" s="46" t="s">
        <v>15</v>
      </c>
      <c r="B230" s="47"/>
      <c r="C230" s="48">
        <v>72</v>
      </c>
      <c r="D230" s="49" t="s">
        <v>14</v>
      </c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s="3" customFormat="1" x14ac:dyDescent="0.2">
      <c r="A231" s="52" t="s">
        <v>183</v>
      </c>
      <c r="B231" s="53"/>
      <c r="C231" s="54" t="s">
        <v>185</v>
      </c>
      <c r="D231" s="55"/>
      <c r="F231" s="89"/>
    </row>
    <row r="232" spans="1:19" x14ac:dyDescent="0.2">
      <c r="C232"/>
      <c r="D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x14ac:dyDescent="0.2">
      <c r="A233" s="185" t="s">
        <v>27</v>
      </c>
      <c r="B233" s="186"/>
      <c r="C233" s="187" t="s">
        <v>60</v>
      </c>
      <c r="D233" s="188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x14ac:dyDescent="0.2">
      <c r="A234" s="28" t="s">
        <v>208</v>
      </c>
      <c r="B234" s="29"/>
      <c r="C234" s="29"/>
      <c r="D234" s="30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x14ac:dyDescent="0.2">
      <c r="A235" s="143" t="s">
        <v>34</v>
      </c>
      <c r="B235" s="36" t="s">
        <v>18</v>
      </c>
      <c r="C235" s="143" t="s">
        <v>35</v>
      </c>
      <c r="D235" s="36" t="s">
        <v>17</v>
      </c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x14ac:dyDescent="0.2">
      <c r="A236" s="4" t="s">
        <v>160</v>
      </c>
      <c r="B236" s="106">
        <v>800000</v>
      </c>
      <c r="C236" s="4" t="s">
        <v>160</v>
      </c>
      <c r="D236" s="37">
        <v>7</v>
      </c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x14ac:dyDescent="0.2">
      <c r="A237" s="160" t="s">
        <v>112</v>
      </c>
      <c r="B237" s="161">
        <v>1000000</v>
      </c>
      <c r="C237" s="160" t="s">
        <v>112</v>
      </c>
      <c r="D237" s="162">
        <v>8.8000000000000007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x14ac:dyDescent="0.2">
      <c r="A238" s="160" t="s">
        <v>321</v>
      </c>
      <c r="B238" s="161">
        <v>1200000</v>
      </c>
      <c r="C238" s="160" t="s">
        <v>321</v>
      </c>
      <c r="D238" s="162">
        <v>10.5</v>
      </c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x14ac:dyDescent="0.2">
      <c r="A239" s="149" t="s">
        <v>320</v>
      </c>
      <c r="B239" s="145">
        <v>1400000</v>
      </c>
      <c r="C239" s="149" t="s">
        <v>320</v>
      </c>
      <c r="D239" s="151">
        <v>12.2</v>
      </c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x14ac:dyDescent="0.2">
      <c r="A240" s="22" t="s">
        <v>3</v>
      </c>
      <c r="B240" s="21" t="s">
        <v>4</v>
      </c>
      <c r="C240" s="22" t="s">
        <v>8</v>
      </c>
      <c r="D240" s="21" t="s">
        <v>9</v>
      </c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x14ac:dyDescent="0.2">
      <c r="A241" s="24" t="s">
        <v>5</v>
      </c>
      <c r="B241" s="23" t="s">
        <v>4</v>
      </c>
      <c r="C241" s="24" t="s">
        <v>10</v>
      </c>
      <c r="D241" s="23" t="s">
        <v>4</v>
      </c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x14ac:dyDescent="0.2">
      <c r="A242" s="26" t="s">
        <v>6</v>
      </c>
      <c r="B242" s="25" t="s">
        <v>19</v>
      </c>
      <c r="C242" s="26" t="s">
        <v>11</v>
      </c>
      <c r="D242" s="25" t="s">
        <v>4</v>
      </c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x14ac:dyDescent="0.2">
      <c r="A243" s="147" t="s">
        <v>36</v>
      </c>
      <c r="B243" s="56" t="s">
        <v>160</v>
      </c>
      <c r="C243" s="109">
        <v>300000</v>
      </c>
      <c r="D243" s="45" t="s">
        <v>12</v>
      </c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x14ac:dyDescent="0.2">
      <c r="A244" s="46"/>
      <c r="B244" s="48" t="s">
        <v>114</v>
      </c>
      <c r="C244" s="112">
        <v>450000</v>
      </c>
      <c r="D244" s="49" t="s">
        <v>12</v>
      </c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x14ac:dyDescent="0.2">
      <c r="A245" s="46"/>
      <c r="B245" s="48" t="s">
        <v>321</v>
      </c>
      <c r="C245" s="112">
        <v>600000</v>
      </c>
      <c r="D245" s="49" t="s">
        <v>12</v>
      </c>
      <c r="F245" s="124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x14ac:dyDescent="0.2">
      <c r="A246" s="46" t="s">
        <v>116</v>
      </c>
      <c r="B246" s="48" t="s">
        <v>160</v>
      </c>
      <c r="C246" s="48">
        <v>2</v>
      </c>
      <c r="D246" s="50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x14ac:dyDescent="0.2">
      <c r="A247" s="46"/>
      <c r="B247" s="48" t="s">
        <v>114</v>
      </c>
      <c r="C247" s="48">
        <v>3</v>
      </c>
      <c r="D247" s="49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x14ac:dyDescent="0.2">
      <c r="A248" s="46"/>
      <c r="B248" s="48" t="s">
        <v>321</v>
      </c>
      <c r="C248" s="48">
        <v>4</v>
      </c>
      <c r="D248" s="49"/>
      <c r="F248" s="124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x14ac:dyDescent="0.2">
      <c r="A249" s="46" t="s">
        <v>37</v>
      </c>
      <c r="B249" s="47"/>
      <c r="C249" s="112">
        <v>270000</v>
      </c>
      <c r="D249" s="49" t="s">
        <v>12</v>
      </c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x14ac:dyDescent="0.2">
      <c r="A250" s="46" t="s">
        <v>38</v>
      </c>
      <c r="B250" s="47"/>
      <c r="C250" s="123" t="s">
        <v>28</v>
      </c>
      <c r="D250" s="51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x14ac:dyDescent="0.2">
      <c r="A251" s="46" t="s">
        <v>39</v>
      </c>
      <c r="B251" s="159"/>
      <c r="C251" s="48">
        <v>1</v>
      </c>
      <c r="D251" s="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x14ac:dyDescent="0.2">
      <c r="A252" s="46" t="s">
        <v>40</v>
      </c>
      <c r="B252" s="47"/>
      <c r="C252" s="48">
        <v>20</v>
      </c>
      <c r="D252" s="49" t="s">
        <v>13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x14ac:dyDescent="0.2">
      <c r="A253" s="46" t="s">
        <v>15</v>
      </c>
      <c r="B253" s="47"/>
      <c r="C253" s="48">
        <v>72</v>
      </c>
      <c r="D253" s="49" t="s">
        <v>14</v>
      </c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s="3" customFormat="1" x14ac:dyDescent="0.2">
      <c r="A254" s="52" t="s">
        <v>183</v>
      </c>
      <c r="B254" s="53"/>
      <c r="C254" s="54" t="s">
        <v>185</v>
      </c>
      <c r="D254" s="55"/>
      <c r="F254" s="89"/>
    </row>
    <row r="255" spans="1:19" x14ac:dyDescent="0.2">
      <c r="C255"/>
      <c r="D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x14ac:dyDescent="0.2">
      <c r="A256" s="185" t="s">
        <v>29</v>
      </c>
      <c r="B256" s="186"/>
      <c r="C256" s="187" t="s">
        <v>61</v>
      </c>
      <c r="D256" s="188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x14ac:dyDescent="0.2">
      <c r="A257" s="28" t="s">
        <v>207</v>
      </c>
      <c r="B257" s="29"/>
      <c r="C257" s="29"/>
      <c r="D257" s="30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x14ac:dyDescent="0.2">
      <c r="A258" s="143" t="s">
        <v>34</v>
      </c>
      <c r="B258" s="36" t="s">
        <v>18</v>
      </c>
      <c r="C258" s="143" t="s">
        <v>35</v>
      </c>
      <c r="D258" s="36" t="s">
        <v>17</v>
      </c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x14ac:dyDescent="0.2">
      <c r="A259" s="4" t="s">
        <v>160</v>
      </c>
      <c r="B259" s="106">
        <v>1000000</v>
      </c>
      <c r="C259" s="4" t="s">
        <v>160</v>
      </c>
      <c r="D259" s="37">
        <v>8.8000000000000007</v>
      </c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x14ac:dyDescent="0.2">
      <c r="A260" s="144" t="s">
        <v>338</v>
      </c>
      <c r="B260" s="145">
        <v>1200000</v>
      </c>
      <c r="C260" s="144" t="s">
        <v>338</v>
      </c>
      <c r="D260" s="151">
        <v>10.5</v>
      </c>
      <c r="F260" s="122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x14ac:dyDescent="0.2">
      <c r="A261" s="22" t="s">
        <v>3</v>
      </c>
      <c r="B261" s="21" t="s">
        <v>4</v>
      </c>
      <c r="C261" s="22" t="s">
        <v>8</v>
      </c>
      <c r="D261" s="21" t="s">
        <v>9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x14ac:dyDescent="0.2">
      <c r="A262" s="24" t="s">
        <v>5</v>
      </c>
      <c r="B262" s="23" t="s">
        <v>4</v>
      </c>
      <c r="C262" s="24" t="s">
        <v>10</v>
      </c>
      <c r="D262" s="23" t="s">
        <v>4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x14ac:dyDescent="0.2">
      <c r="A263" s="24" t="s">
        <v>6</v>
      </c>
      <c r="B263" s="23" t="s">
        <v>19</v>
      </c>
      <c r="C263" s="24" t="s">
        <v>11</v>
      </c>
      <c r="D263" s="23" t="s">
        <v>4</v>
      </c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x14ac:dyDescent="0.2">
      <c r="A264" s="147" t="s">
        <v>36</v>
      </c>
      <c r="B264" s="56"/>
      <c r="C264" s="109">
        <v>600000</v>
      </c>
      <c r="D264" s="45" t="s">
        <v>12</v>
      </c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x14ac:dyDescent="0.2">
      <c r="A265" s="46" t="s">
        <v>116</v>
      </c>
      <c r="B265" s="48"/>
      <c r="C265" s="48">
        <v>4</v>
      </c>
      <c r="D265" s="50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x14ac:dyDescent="0.2">
      <c r="A266" s="46" t="s">
        <v>37</v>
      </c>
      <c r="B266" s="47"/>
      <c r="C266" s="112">
        <v>265000</v>
      </c>
      <c r="D266" s="49" t="s">
        <v>12</v>
      </c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x14ac:dyDescent="0.2">
      <c r="A267" s="46" t="s">
        <v>38</v>
      </c>
      <c r="B267" s="48"/>
      <c r="C267" s="123" t="s">
        <v>98</v>
      </c>
      <c r="D267" s="49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x14ac:dyDescent="0.2">
      <c r="A268" s="46" t="s">
        <v>39</v>
      </c>
      <c r="B268" s="159"/>
      <c r="C268" s="48">
        <v>1</v>
      </c>
      <c r="D268" s="49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x14ac:dyDescent="0.2">
      <c r="A269" s="46" t="s">
        <v>40</v>
      </c>
      <c r="B269" s="159"/>
      <c r="C269" s="48" t="s">
        <v>49</v>
      </c>
      <c r="D269" s="49" t="s">
        <v>13</v>
      </c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x14ac:dyDescent="0.2">
      <c r="A270" s="46" t="s">
        <v>15</v>
      </c>
      <c r="B270" s="159"/>
      <c r="C270" s="48">
        <v>72</v>
      </c>
      <c r="D270" s="49" t="s">
        <v>14</v>
      </c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s="3" customFormat="1" x14ac:dyDescent="0.2">
      <c r="A271" s="52" t="s">
        <v>183</v>
      </c>
      <c r="B271" s="53"/>
      <c r="C271" s="54" t="s">
        <v>185</v>
      </c>
      <c r="D271" s="55"/>
      <c r="F271" s="89"/>
    </row>
    <row r="272" spans="1:19" x14ac:dyDescent="0.2">
      <c r="C272"/>
      <c r="D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x14ac:dyDescent="0.2">
      <c r="A273" s="185" t="s">
        <v>394</v>
      </c>
      <c r="B273" s="186"/>
      <c r="C273" s="187" t="s">
        <v>97</v>
      </c>
      <c r="D273" s="188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x14ac:dyDescent="0.2">
      <c r="A274" s="28" t="s">
        <v>206</v>
      </c>
      <c r="B274" s="29"/>
      <c r="C274" s="29"/>
      <c r="D274" s="30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x14ac:dyDescent="0.2">
      <c r="A275" s="143" t="s">
        <v>34</v>
      </c>
      <c r="B275" s="36" t="s">
        <v>18</v>
      </c>
      <c r="C275" s="143" t="s">
        <v>35</v>
      </c>
      <c r="D275" s="36" t="s">
        <v>17</v>
      </c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x14ac:dyDescent="0.2">
      <c r="A276" s="130"/>
      <c r="B276" s="106">
        <v>412800</v>
      </c>
      <c r="C276" s="130"/>
      <c r="D276" s="37">
        <v>3.6</v>
      </c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x14ac:dyDescent="0.2">
      <c r="A277" s="22" t="s">
        <v>3</v>
      </c>
      <c r="B277" s="21" t="s">
        <v>4</v>
      </c>
      <c r="C277" s="22" t="s">
        <v>8</v>
      </c>
      <c r="D277" s="21" t="s">
        <v>9</v>
      </c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x14ac:dyDescent="0.2">
      <c r="A278" s="24" t="s">
        <v>5</v>
      </c>
      <c r="B278" s="23" t="s">
        <v>4</v>
      </c>
      <c r="C278" s="24" t="s">
        <v>10</v>
      </c>
      <c r="D278" s="23" t="s">
        <v>4</v>
      </c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x14ac:dyDescent="0.2">
      <c r="A279" s="26" t="s">
        <v>6</v>
      </c>
      <c r="B279" s="25" t="s">
        <v>19</v>
      </c>
      <c r="C279" s="26" t="s">
        <v>11</v>
      </c>
      <c r="D279" s="25" t="s">
        <v>4</v>
      </c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x14ac:dyDescent="0.2">
      <c r="A280" s="147" t="s">
        <v>36</v>
      </c>
      <c r="B280" s="56"/>
      <c r="C280" s="109">
        <v>300000</v>
      </c>
      <c r="D280" s="45" t="s">
        <v>12</v>
      </c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x14ac:dyDescent="0.2">
      <c r="A281" s="46" t="s">
        <v>116</v>
      </c>
      <c r="B281" s="48"/>
      <c r="C281" s="48">
        <v>2</v>
      </c>
      <c r="D281" s="50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x14ac:dyDescent="0.2">
      <c r="A282" s="46" t="s">
        <v>37</v>
      </c>
      <c r="B282" s="48"/>
      <c r="C282" s="112">
        <v>216000</v>
      </c>
      <c r="D282" s="49" t="s">
        <v>12</v>
      </c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x14ac:dyDescent="0.2">
      <c r="A283" s="46" t="s">
        <v>38</v>
      </c>
      <c r="B283" s="47"/>
      <c r="C283" s="123" t="s">
        <v>59</v>
      </c>
      <c r="D283" s="49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x14ac:dyDescent="0.2">
      <c r="A284" s="46" t="s">
        <v>39</v>
      </c>
      <c r="B284" s="159"/>
      <c r="C284" s="48">
        <v>1</v>
      </c>
      <c r="D284" s="49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x14ac:dyDescent="0.2">
      <c r="A285" s="46" t="s">
        <v>40</v>
      </c>
      <c r="B285" s="159"/>
      <c r="C285" s="48">
        <v>15</v>
      </c>
      <c r="D285" s="49" t="s">
        <v>13</v>
      </c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x14ac:dyDescent="0.2">
      <c r="A286" s="46" t="s">
        <v>15</v>
      </c>
      <c r="B286" s="159"/>
      <c r="C286" s="48">
        <v>80</v>
      </c>
      <c r="D286" s="49" t="s">
        <v>14</v>
      </c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3" customFormat="1" x14ac:dyDescent="0.2">
      <c r="A287" s="52" t="s">
        <v>183</v>
      </c>
      <c r="B287" s="53"/>
      <c r="C287" s="54" t="s">
        <v>185</v>
      </c>
      <c r="D287" s="55"/>
      <c r="F287" s="89"/>
    </row>
    <row r="288" spans="1:19" s="3" customFormat="1" x14ac:dyDescent="0.2">
      <c r="A288"/>
      <c r="B288"/>
      <c r="C288"/>
      <c r="D288"/>
      <c r="F288" s="89"/>
    </row>
    <row r="289" spans="1:19" x14ac:dyDescent="0.2">
      <c r="A289" s="195" t="s">
        <v>70</v>
      </c>
      <c r="B289" s="196"/>
      <c r="C289" s="196"/>
      <c r="D289" s="197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x14ac:dyDescent="0.2">
      <c r="A290" s="185" t="s">
        <v>71</v>
      </c>
      <c r="B290" s="186"/>
      <c r="C290" s="187" t="s">
        <v>72</v>
      </c>
      <c r="D290" s="188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x14ac:dyDescent="0.2">
      <c r="A291" s="193" t="s">
        <v>130</v>
      </c>
      <c r="B291" s="194"/>
      <c r="C291" s="163"/>
      <c r="D291" s="35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x14ac:dyDescent="0.2">
      <c r="A292" s="28" t="s">
        <v>205</v>
      </c>
      <c r="B292" s="29"/>
      <c r="C292" s="29"/>
      <c r="D292" s="30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x14ac:dyDescent="0.2">
      <c r="A293" s="143" t="s">
        <v>34</v>
      </c>
      <c r="B293" s="36" t="s">
        <v>18</v>
      </c>
      <c r="C293" s="143" t="s">
        <v>35</v>
      </c>
      <c r="D293" s="36" t="s">
        <v>17</v>
      </c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x14ac:dyDescent="0.2">
      <c r="A294" s="4" t="s">
        <v>160</v>
      </c>
      <c r="B294" s="106">
        <v>1650000</v>
      </c>
      <c r="C294" s="4" t="s">
        <v>160</v>
      </c>
      <c r="D294" s="37">
        <v>12</v>
      </c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x14ac:dyDescent="0.2">
      <c r="A295" s="149" t="s">
        <v>113</v>
      </c>
      <c r="B295" s="145">
        <v>2200000</v>
      </c>
      <c r="C295" s="149" t="s">
        <v>113</v>
      </c>
      <c r="D295" s="151">
        <v>16</v>
      </c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x14ac:dyDescent="0.2">
      <c r="A296" s="22" t="s">
        <v>3</v>
      </c>
      <c r="B296" s="21" t="s">
        <v>4</v>
      </c>
      <c r="C296" s="22" t="s">
        <v>8</v>
      </c>
      <c r="D296" s="21" t="s">
        <v>9</v>
      </c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x14ac:dyDescent="0.2">
      <c r="A297" s="24" t="s">
        <v>5</v>
      </c>
      <c r="B297" s="23" t="s">
        <v>4</v>
      </c>
      <c r="C297" s="24" t="s">
        <v>10</v>
      </c>
      <c r="D297" s="23" t="s">
        <v>4</v>
      </c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x14ac:dyDescent="0.2">
      <c r="A298" s="26" t="s">
        <v>6</v>
      </c>
      <c r="B298" s="25" t="s">
        <v>7</v>
      </c>
      <c r="C298" s="26" t="s">
        <v>11</v>
      </c>
      <c r="D298" s="25" t="s">
        <v>4</v>
      </c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x14ac:dyDescent="0.2">
      <c r="A299" s="147" t="s">
        <v>36</v>
      </c>
      <c r="B299" s="56" t="s">
        <v>160</v>
      </c>
      <c r="C299" s="109">
        <v>540000</v>
      </c>
      <c r="D299" s="45" t="s">
        <v>12</v>
      </c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x14ac:dyDescent="0.2">
      <c r="A300" s="46"/>
      <c r="B300" s="48" t="s">
        <v>113</v>
      </c>
      <c r="C300" s="112">
        <f>C299+180000</f>
        <v>720000</v>
      </c>
      <c r="D300" s="49" t="s">
        <v>12</v>
      </c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5" x14ac:dyDescent="0.25">
      <c r="A301" s="46" t="s">
        <v>116</v>
      </c>
      <c r="B301" s="48" t="s">
        <v>160</v>
      </c>
      <c r="C301" s="48">
        <v>3</v>
      </c>
      <c r="D301" s="59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3.5" customHeight="1" x14ac:dyDescent="0.25">
      <c r="A302" s="46"/>
      <c r="B302" s="48" t="s">
        <v>113</v>
      </c>
      <c r="C302" s="48">
        <v>4</v>
      </c>
      <c r="D302" s="164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x14ac:dyDescent="0.2">
      <c r="A303" s="46" t="s">
        <v>37</v>
      </c>
      <c r="B303" s="47"/>
      <c r="C303" s="112">
        <v>266000</v>
      </c>
      <c r="D303" s="49" t="s">
        <v>12</v>
      </c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x14ac:dyDescent="0.2">
      <c r="A304" s="46" t="s">
        <v>38</v>
      </c>
      <c r="B304" s="47"/>
      <c r="C304" s="123" t="s">
        <v>131</v>
      </c>
      <c r="D304" s="49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x14ac:dyDescent="0.2">
      <c r="A305" s="46" t="s">
        <v>39</v>
      </c>
      <c r="B305" s="47"/>
      <c r="C305" s="48">
        <v>2</v>
      </c>
      <c r="D305" s="49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x14ac:dyDescent="0.2">
      <c r="A306" s="46" t="s">
        <v>40</v>
      </c>
      <c r="B306" s="47"/>
      <c r="C306" s="48">
        <v>14.5</v>
      </c>
      <c r="D306" s="49" t="s">
        <v>13</v>
      </c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x14ac:dyDescent="0.2">
      <c r="A307" s="46" t="s">
        <v>15</v>
      </c>
      <c r="B307" s="47"/>
      <c r="C307" s="48">
        <v>80</v>
      </c>
      <c r="D307" s="49" t="s">
        <v>14</v>
      </c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3" customFormat="1" x14ac:dyDescent="0.2">
      <c r="A308" s="52" t="s">
        <v>183</v>
      </c>
      <c r="B308" s="53"/>
      <c r="C308" s="54" t="s">
        <v>184</v>
      </c>
      <c r="D308" s="55"/>
      <c r="F308" s="89"/>
    </row>
    <row r="309" spans="1:19" x14ac:dyDescent="0.2">
      <c r="C309"/>
      <c r="D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x14ac:dyDescent="0.2">
      <c r="A310" s="195" t="s">
        <v>56</v>
      </c>
      <c r="B310" s="196"/>
      <c r="C310" s="196"/>
      <c r="D310" s="197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x14ac:dyDescent="0.2">
      <c r="C311"/>
      <c r="D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x14ac:dyDescent="0.2">
      <c r="A312" s="185" t="s">
        <v>33</v>
      </c>
      <c r="B312" s="186"/>
      <c r="C312" s="187" t="s">
        <v>1</v>
      </c>
      <c r="D312" s="188"/>
      <c r="F312" s="89" t="s">
        <v>243</v>
      </c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x14ac:dyDescent="0.2">
      <c r="A313" s="66" t="s">
        <v>213</v>
      </c>
      <c r="B313" s="5"/>
      <c r="C313" s="5"/>
      <c r="D313" s="138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x14ac:dyDescent="0.2">
      <c r="A314" s="143" t="s">
        <v>34</v>
      </c>
      <c r="B314" s="36" t="s">
        <v>18</v>
      </c>
      <c r="C314" s="143" t="s">
        <v>35</v>
      </c>
      <c r="D314" s="36" t="s">
        <v>17</v>
      </c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x14ac:dyDescent="0.2">
      <c r="A315" s="4" t="s">
        <v>160</v>
      </c>
      <c r="B315" s="106">
        <v>700000</v>
      </c>
      <c r="C315" s="4" t="s">
        <v>160</v>
      </c>
      <c r="D315" s="37">
        <v>6.2</v>
      </c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x14ac:dyDescent="0.2">
      <c r="A316" s="149" t="s">
        <v>111</v>
      </c>
      <c r="B316" s="145"/>
      <c r="C316" s="149" t="s">
        <v>111</v>
      </c>
      <c r="D316" s="151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x14ac:dyDescent="0.2">
      <c r="A317" s="24" t="s">
        <v>3</v>
      </c>
      <c r="B317" s="23" t="s">
        <v>132</v>
      </c>
      <c r="C317" s="24" t="s">
        <v>8</v>
      </c>
      <c r="D317" s="23" t="s">
        <v>132</v>
      </c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x14ac:dyDescent="0.2">
      <c r="A318" s="24" t="s">
        <v>5</v>
      </c>
      <c r="B318" s="23" t="s">
        <v>132</v>
      </c>
      <c r="C318" s="24" t="s">
        <v>10</v>
      </c>
      <c r="D318" s="23" t="s">
        <v>132</v>
      </c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x14ac:dyDescent="0.2">
      <c r="A319" s="26" t="s">
        <v>6</v>
      </c>
      <c r="B319" s="25" t="s">
        <v>132</v>
      </c>
      <c r="C319" s="26" t="s">
        <v>11</v>
      </c>
      <c r="D319" s="25" t="s">
        <v>132</v>
      </c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x14ac:dyDescent="0.2">
      <c r="A320" s="147" t="s">
        <v>36</v>
      </c>
      <c r="B320" s="56" t="s">
        <v>160</v>
      </c>
      <c r="C320" s="109">
        <v>255000</v>
      </c>
      <c r="D320" s="45" t="s">
        <v>12</v>
      </c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x14ac:dyDescent="0.2">
      <c r="A321" s="46"/>
      <c r="B321" s="48" t="s">
        <v>111</v>
      </c>
      <c r="C321" s="112">
        <f>C320+140000</f>
        <v>395000</v>
      </c>
      <c r="D321" s="49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x14ac:dyDescent="0.2">
      <c r="A322" s="46" t="s">
        <v>116</v>
      </c>
      <c r="B322" s="48" t="s">
        <v>160</v>
      </c>
      <c r="C322" s="48">
        <v>3</v>
      </c>
      <c r="D322" s="49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x14ac:dyDescent="0.2">
      <c r="A323" s="46"/>
      <c r="B323" s="48" t="s">
        <v>111</v>
      </c>
      <c r="C323" s="48">
        <v>4</v>
      </c>
      <c r="D323" s="49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x14ac:dyDescent="0.2">
      <c r="A324" s="46" t="s">
        <v>37</v>
      </c>
      <c r="B324" s="47"/>
      <c r="C324" s="112">
        <v>130000</v>
      </c>
      <c r="D324" s="49" t="s">
        <v>12</v>
      </c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x14ac:dyDescent="0.2">
      <c r="A325" s="46" t="s">
        <v>38</v>
      </c>
      <c r="B325" s="47"/>
      <c r="C325" s="123" t="s">
        <v>118</v>
      </c>
      <c r="D325" s="49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x14ac:dyDescent="0.2">
      <c r="A326" s="46" t="s">
        <v>39</v>
      </c>
      <c r="B326" s="47"/>
      <c r="C326" s="48" t="s">
        <v>49</v>
      </c>
      <c r="D326" s="49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x14ac:dyDescent="0.2">
      <c r="A327" s="46" t="s">
        <v>40</v>
      </c>
      <c r="B327" s="47"/>
      <c r="C327" s="48" t="s">
        <v>49</v>
      </c>
      <c r="D327" s="49" t="s">
        <v>13</v>
      </c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x14ac:dyDescent="0.2">
      <c r="A328" s="46" t="s">
        <v>15</v>
      </c>
      <c r="B328" s="47"/>
      <c r="C328" s="48" t="s">
        <v>49</v>
      </c>
      <c r="D328" s="49" t="s">
        <v>14</v>
      </c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x14ac:dyDescent="0.2">
      <c r="A329" s="52" t="s">
        <v>183</v>
      </c>
      <c r="B329" s="53"/>
      <c r="C329" s="54" t="s">
        <v>49</v>
      </c>
      <c r="D329" s="55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x14ac:dyDescent="0.2">
      <c r="A330" s="17"/>
      <c r="B330" s="8"/>
      <c r="C330" s="9"/>
      <c r="D330" s="125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x14ac:dyDescent="0.2">
      <c r="A331" s="185" t="s">
        <v>47</v>
      </c>
      <c r="B331" s="186"/>
      <c r="C331" s="187" t="s">
        <v>48</v>
      </c>
      <c r="D331" s="188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x14ac:dyDescent="0.2">
      <c r="A332" s="66" t="s">
        <v>207</v>
      </c>
      <c r="B332" s="5"/>
      <c r="C332" s="5"/>
      <c r="D332" s="138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x14ac:dyDescent="0.2">
      <c r="A333" s="143" t="s">
        <v>34</v>
      </c>
      <c r="B333" s="36" t="s">
        <v>18</v>
      </c>
      <c r="C333" s="143" t="s">
        <v>35</v>
      </c>
      <c r="D333" s="36" t="s">
        <v>17</v>
      </c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x14ac:dyDescent="0.2">
      <c r="A334" s="4" t="s">
        <v>160</v>
      </c>
      <c r="B334" s="106">
        <v>680000</v>
      </c>
      <c r="C334" s="4" t="s">
        <v>160</v>
      </c>
      <c r="D334" s="37">
        <v>6</v>
      </c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x14ac:dyDescent="0.2">
      <c r="A335" s="38"/>
      <c r="B335" s="39"/>
      <c r="C335" s="38"/>
      <c r="D335" s="39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x14ac:dyDescent="0.2">
      <c r="A336" s="24" t="s">
        <v>3</v>
      </c>
      <c r="B336" s="23" t="s">
        <v>132</v>
      </c>
      <c r="C336" s="24" t="s">
        <v>8</v>
      </c>
      <c r="D336" s="23" t="s">
        <v>132</v>
      </c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x14ac:dyDescent="0.2">
      <c r="A337" s="24" t="s">
        <v>5</v>
      </c>
      <c r="B337" s="23" t="s">
        <v>132</v>
      </c>
      <c r="C337" s="24" t="s">
        <v>10</v>
      </c>
      <c r="D337" s="23" t="s">
        <v>132</v>
      </c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x14ac:dyDescent="0.2">
      <c r="A338" s="26" t="s">
        <v>6</v>
      </c>
      <c r="B338" s="25" t="s">
        <v>132</v>
      </c>
      <c r="C338" s="26" t="s">
        <v>11</v>
      </c>
      <c r="D338" s="25" t="s">
        <v>132</v>
      </c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x14ac:dyDescent="0.2">
      <c r="A339" s="165" t="s">
        <v>36</v>
      </c>
      <c r="B339" s="44"/>
      <c r="C339" s="111">
        <v>280000</v>
      </c>
      <c r="D339" s="45" t="s">
        <v>12</v>
      </c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x14ac:dyDescent="0.2">
      <c r="A340" s="166" t="s">
        <v>116</v>
      </c>
      <c r="B340" s="47"/>
      <c r="C340" s="48">
        <v>2</v>
      </c>
      <c r="D340" s="49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x14ac:dyDescent="0.2">
      <c r="A341" s="46" t="s">
        <v>37</v>
      </c>
      <c r="B341" s="47"/>
      <c r="C341" s="112">
        <v>265000</v>
      </c>
      <c r="D341" s="49" t="s">
        <v>12</v>
      </c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x14ac:dyDescent="0.2">
      <c r="A342" s="166" t="s">
        <v>38</v>
      </c>
      <c r="B342" s="47"/>
      <c r="C342" s="48" t="s">
        <v>49</v>
      </c>
      <c r="D342" s="49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x14ac:dyDescent="0.2">
      <c r="A343" s="166" t="s">
        <v>39</v>
      </c>
      <c r="B343" s="47"/>
      <c r="C343" s="48">
        <v>1</v>
      </c>
      <c r="D343" s="49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x14ac:dyDescent="0.2">
      <c r="A344" s="166" t="s">
        <v>40</v>
      </c>
      <c r="B344" s="47"/>
      <c r="C344" s="48" t="s">
        <v>49</v>
      </c>
      <c r="D344" s="49" t="s">
        <v>13</v>
      </c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x14ac:dyDescent="0.2">
      <c r="A345" s="166" t="s">
        <v>15</v>
      </c>
      <c r="B345" s="47"/>
      <c r="C345" s="48" t="s">
        <v>49</v>
      </c>
      <c r="D345" s="49" t="s">
        <v>14</v>
      </c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x14ac:dyDescent="0.2">
      <c r="A346" s="52" t="s">
        <v>183</v>
      </c>
      <c r="B346" s="53"/>
      <c r="C346" s="54" t="s">
        <v>49</v>
      </c>
      <c r="D346" s="55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x14ac:dyDescent="0.2">
      <c r="C347"/>
      <c r="D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x14ac:dyDescent="0.2">
      <c r="A348" s="195" t="s">
        <v>52</v>
      </c>
      <c r="B348" s="196"/>
      <c r="C348" s="196"/>
      <c r="D348" s="197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x14ac:dyDescent="0.2">
      <c r="A349" s="185" t="s">
        <v>41</v>
      </c>
      <c r="B349" s="186"/>
      <c r="C349" s="198" t="s">
        <v>204</v>
      </c>
      <c r="D349" s="19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x14ac:dyDescent="0.2">
      <c r="A350" s="28" t="s">
        <v>220</v>
      </c>
      <c r="B350" s="29"/>
      <c r="C350" s="29"/>
      <c r="D350" s="3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x14ac:dyDescent="0.2">
      <c r="A351" s="143" t="s">
        <v>34</v>
      </c>
      <c r="B351" s="36" t="s">
        <v>18</v>
      </c>
      <c r="C351" s="143" t="s">
        <v>35</v>
      </c>
      <c r="D351" s="36" t="s">
        <v>17</v>
      </c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x14ac:dyDescent="0.2">
      <c r="A352" s="4"/>
      <c r="B352" s="106">
        <v>2650000</v>
      </c>
      <c r="C352" s="4"/>
      <c r="D352" s="37">
        <v>19.5</v>
      </c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x14ac:dyDescent="0.2">
      <c r="A353" s="149" t="s">
        <v>188</v>
      </c>
      <c r="B353" s="145"/>
      <c r="C353" s="149" t="s">
        <v>188</v>
      </c>
      <c r="D353" s="151" t="s">
        <v>370</v>
      </c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x14ac:dyDescent="0.2">
      <c r="A354" s="22" t="s">
        <v>3</v>
      </c>
      <c r="B354" s="21" t="s">
        <v>4</v>
      </c>
      <c r="C354" s="22" t="s">
        <v>8</v>
      </c>
      <c r="D354" s="21" t="s">
        <v>20</v>
      </c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x14ac:dyDescent="0.2">
      <c r="A355" s="24" t="s">
        <v>5</v>
      </c>
      <c r="B355" s="23" t="s">
        <v>4</v>
      </c>
      <c r="C355" s="24" t="s">
        <v>10</v>
      </c>
      <c r="D355" s="23" t="s">
        <v>4</v>
      </c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x14ac:dyDescent="0.2">
      <c r="A356" s="26" t="s">
        <v>6</v>
      </c>
      <c r="B356" s="25" t="s">
        <v>19</v>
      </c>
      <c r="C356" s="26" t="s">
        <v>11</v>
      </c>
      <c r="D356" s="25" t="s">
        <v>4</v>
      </c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x14ac:dyDescent="0.2">
      <c r="A357" s="147" t="s">
        <v>36</v>
      </c>
      <c r="B357" s="56" t="s">
        <v>160</v>
      </c>
      <c r="C357" s="111">
        <v>1000000</v>
      </c>
      <c r="D357" s="45" t="s">
        <v>12</v>
      </c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x14ac:dyDescent="0.2">
      <c r="A358" s="46"/>
      <c r="B358" s="48" t="s">
        <v>188</v>
      </c>
      <c r="C358" s="112">
        <v>1190000</v>
      </c>
      <c r="D358" s="49" t="s">
        <v>12</v>
      </c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x14ac:dyDescent="0.2">
      <c r="A359" s="46" t="s">
        <v>116</v>
      </c>
      <c r="B359" s="48" t="s">
        <v>160</v>
      </c>
      <c r="C359" s="48">
        <v>8</v>
      </c>
      <c r="D359" s="4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x14ac:dyDescent="0.2">
      <c r="A360" s="46"/>
      <c r="B360" s="48" t="s">
        <v>188</v>
      </c>
      <c r="C360" s="48">
        <v>9</v>
      </c>
      <c r="D360" s="49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x14ac:dyDescent="0.2">
      <c r="A361" s="46" t="s">
        <v>37</v>
      </c>
      <c r="B361" s="47"/>
      <c r="C361" s="112">
        <v>265000</v>
      </c>
      <c r="D361" s="49" t="s">
        <v>12</v>
      </c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x14ac:dyDescent="0.2">
      <c r="A362" s="46" t="s">
        <v>38</v>
      </c>
      <c r="B362" s="47"/>
      <c r="C362" s="123" t="s">
        <v>182</v>
      </c>
      <c r="D362" s="51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x14ac:dyDescent="0.2">
      <c r="A363" s="46" t="s">
        <v>39</v>
      </c>
      <c r="B363" s="47"/>
      <c r="C363" s="48">
        <v>2</v>
      </c>
      <c r="D363" s="49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x14ac:dyDescent="0.2">
      <c r="A364" s="46" t="s">
        <v>40</v>
      </c>
      <c r="B364" s="47"/>
      <c r="C364" s="48">
        <v>12.5</v>
      </c>
      <c r="D364" s="49" t="s">
        <v>13</v>
      </c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x14ac:dyDescent="0.2">
      <c r="A365" s="46" t="s">
        <v>15</v>
      </c>
      <c r="B365" s="47"/>
      <c r="C365" s="48">
        <v>70</v>
      </c>
      <c r="D365" s="49" t="s">
        <v>14</v>
      </c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x14ac:dyDescent="0.2">
      <c r="A366" s="52" t="s">
        <v>183</v>
      </c>
      <c r="B366" s="53"/>
      <c r="C366" s="54" t="s">
        <v>184</v>
      </c>
      <c r="D366" s="55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x14ac:dyDescent="0.2">
      <c r="A367" s="3"/>
      <c r="B367" s="3"/>
      <c r="C367" s="3"/>
      <c r="D367" s="3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x14ac:dyDescent="0.2">
      <c r="A368" s="185" t="s">
        <v>73</v>
      </c>
      <c r="B368" s="186"/>
      <c r="C368" s="187" t="s">
        <v>76</v>
      </c>
      <c r="D368" s="18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x14ac:dyDescent="0.2">
      <c r="A369" s="127" t="s">
        <v>74</v>
      </c>
      <c r="B369" s="200" t="s">
        <v>372</v>
      </c>
      <c r="C369" s="200"/>
      <c r="D369" s="201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x14ac:dyDescent="0.2">
      <c r="A370" s="28" t="s">
        <v>215</v>
      </c>
      <c r="B370" s="29"/>
      <c r="C370" s="29"/>
      <c r="D370" s="3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x14ac:dyDescent="0.2">
      <c r="A371" s="143" t="s">
        <v>34</v>
      </c>
      <c r="B371" s="36" t="s">
        <v>18</v>
      </c>
      <c r="C371" s="143" t="s">
        <v>35</v>
      </c>
      <c r="D371" s="36" t="s">
        <v>17</v>
      </c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x14ac:dyDescent="0.2">
      <c r="A372" s="4"/>
      <c r="B372" s="106">
        <v>2440000</v>
      </c>
      <c r="C372" s="4"/>
      <c r="D372" s="37">
        <v>21</v>
      </c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x14ac:dyDescent="0.2">
      <c r="A373" s="38"/>
      <c r="B373" s="39"/>
      <c r="C373" s="38"/>
      <c r="D373" s="39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x14ac:dyDescent="0.2">
      <c r="A374" s="22" t="s">
        <v>3</v>
      </c>
      <c r="B374" s="21" t="s">
        <v>49</v>
      </c>
      <c r="C374" s="22" t="s">
        <v>8</v>
      </c>
      <c r="D374" s="21" t="s">
        <v>49</v>
      </c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x14ac:dyDescent="0.2">
      <c r="A375" s="24" t="s">
        <v>5</v>
      </c>
      <c r="B375" s="23" t="s">
        <v>49</v>
      </c>
      <c r="C375" s="24" t="s">
        <v>10</v>
      </c>
      <c r="D375" s="23" t="s">
        <v>49</v>
      </c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x14ac:dyDescent="0.2">
      <c r="A376" s="26" t="s">
        <v>6</v>
      </c>
      <c r="B376" s="25" t="s">
        <v>49</v>
      </c>
      <c r="C376" s="26" t="s">
        <v>11</v>
      </c>
      <c r="D376" s="25" t="s">
        <v>49</v>
      </c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x14ac:dyDescent="0.2">
      <c r="A377" s="147" t="s">
        <v>36</v>
      </c>
      <c r="B377" s="44"/>
      <c r="C377" s="111">
        <v>775000</v>
      </c>
      <c r="D377" s="45" t="s">
        <v>12</v>
      </c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x14ac:dyDescent="0.2">
      <c r="A378" s="46" t="s">
        <v>116</v>
      </c>
      <c r="B378" s="47"/>
      <c r="C378" s="48">
        <v>5</v>
      </c>
      <c r="D378" s="49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x14ac:dyDescent="0.2">
      <c r="A379" s="46" t="s">
        <v>37</v>
      </c>
      <c r="B379" s="47"/>
      <c r="C379" s="112">
        <v>265000</v>
      </c>
      <c r="D379" s="49" t="s">
        <v>12</v>
      </c>
      <c r="F379" s="92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x14ac:dyDescent="0.2">
      <c r="A380" s="46" t="s">
        <v>38</v>
      </c>
      <c r="B380" s="47"/>
      <c r="C380" s="123" t="s">
        <v>124</v>
      </c>
      <c r="D380" s="49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x14ac:dyDescent="0.2">
      <c r="A381" s="46" t="s">
        <v>39</v>
      </c>
      <c r="B381" s="47"/>
      <c r="C381" s="48" t="s">
        <v>167</v>
      </c>
      <c r="D381" s="49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x14ac:dyDescent="0.2">
      <c r="A382" s="46" t="s">
        <v>40</v>
      </c>
      <c r="B382" s="47"/>
      <c r="C382" s="48" t="s">
        <v>49</v>
      </c>
      <c r="D382" s="49" t="s">
        <v>13</v>
      </c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x14ac:dyDescent="0.2">
      <c r="A383" s="46" t="s">
        <v>15</v>
      </c>
      <c r="B383" s="47"/>
      <c r="C383" s="48" t="s">
        <v>49</v>
      </c>
      <c r="D383" s="49" t="s">
        <v>14</v>
      </c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x14ac:dyDescent="0.2">
      <c r="A384" s="52" t="s">
        <v>183</v>
      </c>
      <c r="B384" s="53"/>
      <c r="C384" s="54" t="s">
        <v>184</v>
      </c>
      <c r="D384" s="55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x14ac:dyDescent="0.2">
      <c r="A385" s="7"/>
      <c r="B385" s="8"/>
      <c r="C385" s="9"/>
      <c r="D385" s="10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x14ac:dyDescent="0.2">
      <c r="A386" s="185" t="s">
        <v>73</v>
      </c>
      <c r="B386" s="186"/>
      <c r="C386" s="187" t="s">
        <v>75</v>
      </c>
      <c r="D386" s="188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x14ac:dyDescent="0.2">
      <c r="A387" s="193" t="s">
        <v>75</v>
      </c>
      <c r="B387" s="194"/>
      <c r="C387" s="200" t="s">
        <v>117</v>
      </c>
      <c r="D387" s="201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x14ac:dyDescent="0.2">
      <c r="A388" s="28" t="s">
        <v>215</v>
      </c>
      <c r="B388" s="29"/>
      <c r="C388" s="29"/>
      <c r="D388" s="30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x14ac:dyDescent="0.2">
      <c r="A389" s="143" t="s">
        <v>34</v>
      </c>
      <c r="B389" s="36" t="s">
        <v>18</v>
      </c>
      <c r="C389" s="143" t="s">
        <v>35</v>
      </c>
      <c r="D389" s="36" t="s">
        <v>17</v>
      </c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x14ac:dyDescent="0.2">
      <c r="A390" s="4"/>
      <c r="B390" s="106">
        <v>1140000</v>
      </c>
      <c r="C390" s="4"/>
      <c r="D390" s="37">
        <v>6</v>
      </c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x14ac:dyDescent="0.2">
      <c r="A391" s="38"/>
      <c r="B391" s="39"/>
      <c r="C391" s="38"/>
      <c r="D391" s="39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x14ac:dyDescent="0.2">
      <c r="A392" s="22" t="s">
        <v>3</v>
      </c>
      <c r="B392" s="21" t="s">
        <v>49</v>
      </c>
      <c r="C392" s="22" t="s">
        <v>8</v>
      </c>
      <c r="D392" s="21" t="s">
        <v>49</v>
      </c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x14ac:dyDescent="0.2">
      <c r="A393" s="24" t="s">
        <v>5</v>
      </c>
      <c r="B393" s="23" t="s">
        <v>49</v>
      </c>
      <c r="C393" s="24" t="s">
        <v>10</v>
      </c>
      <c r="D393" s="23" t="s">
        <v>49</v>
      </c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x14ac:dyDescent="0.2">
      <c r="A394" s="26" t="s">
        <v>6</v>
      </c>
      <c r="B394" s="25" t="s">
        <v>49</v>
      </c>
      <c r="C394" s="26" t="s">
        <v>11</v>
      </c>
      <c r="D394" s="25" t="s">
        <v>49</v>
      </c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x14ac:dyDescent="0.2">
      <c r="A395" s="147" t="s">
        <v>36</v>
      </c>
      <c r="B395" s="44"/>
      <c r="C395" s="111">
        <v>320000</v>
      </c>
      <c r="D395" s="45" t="s">
        <v>12</v>
      </c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x14ac:dyDescent="0.2">
      <c r="A396" s="46" t="s">
        <v>116</v>
      </c>
      <c r="B396" s="47"/>
      <c r="C396" s="48">
        <v>2</v>
      </c>
      <c r="D396" s="49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x14ac:dyDescent="0.2">
      <c r="A397" s="46" t="s">
        <v>37</v>
      </c>
      <c r="B397" s="47"/>
      <c r="C397" s="112">
        <v>217000</v>
      </c>
      <c r="D397" s="49" t="s">
        <v>12</v>
      </c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x14ac:dyDescent="0.2">
      <c r="A398" s="46" t="s">
        <v>38</v>
      </c>
      <c r="B398" s="47"/>
      <c r="C398" s="123" t="s">
        <v>125</v>
      </c>
      <c r="D398" s="49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x14ac:dyDescent="0.2">
      <c r="A399" s="46" t="s">
        <v>39</v>
      </c>
      <c r="B399" s="47"/>
      <c r="C399" s="48" t="s">
        <v>49</v>
      </c>
      <c r="D399" s="4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x14ac:dyDescent="0.2">
      <c r="A400" s="46" t="s">
        <v>40</v>
      </c>
      <c r="B400" s="47"/>
      <c r="C400" s="48" t="s">
        <v>49</v>
      </c>
      <c r="D400" s="49" t="s">
        <v>13</v>
      </c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x14ac:dyDescent="0.2">
      <c r="A401" s="52" t="s">
        <v>183</v>
      </c>
      <c r="B401" s="53"/>
      <c r="C401" s="54" t="s">
        <v>184</v>
      </c>
      <c r="D401" s="55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x14ac:dyDescent="0.2">
      <c r="C402"/>
      <c r="D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x14ac:dyDescent="0.2">
      <c r="A403" s="185" t="s">
        <v>42</v>
      </c>
      <c r="B403" s="186"/>
      <c r="C403" s="187" t="s">
        <v>373</v>
      </c>
      <c r="D403" s="188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x14ac:dyDescent="0.2">
      <c r="A404" s="28" t="s">
        <v>206</v>
      </c>
      <c r="B404" s="29"/>
      <c r="C404" s="29"/>
      <c r="D404" s="30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x14ac:dyDescent="0.2">
      <c r="A405" s="167" t="s">
        <v>43</v>
      </c>
      <c r="B405" s="40"/>
      <c r="C405" s="40"/>
      <c r="D405" s="41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x14ac:dyDescent="0.2">
      <c r="A406" s="143" t="s">
        <v>34</v>
      </c>
      <c r="B406" s="36" t="s">
        <v>18</v>
      </c>
      <c r="C406" s="143" t="s">
        <v>35</v>
      </c>
      <c r="D406" s="36" t="s">
        <v>17</v>
      </c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x14ac:dyDescent="0.2">
      <c r="A407" s="4"/>
      <c r="B407" s="106">
        <v>670000</v>
      </c>
      <c r="C407" s="4"/>
      <c r="D407" s="37">
        <v>4.5999999999999996</v>
      </c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x14ac:dyDescent="0.2">
      <c r="A408" s="38"/>
      <c r="B408" s="39"/>
      <c r="C408" s="38"/>
      <c r="D408" s="39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x14ac:dyDescent="0.2">
      <c r="A409" s="147" t="s">
        <v>36</v>
      </c>
      <c r="B409" s="44"/>
      <c r="C409" s="111">
        <v>138000</v>
      </c>
      <c r="D409" s="45" t="s">
        <v>12</v>
      </c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x14ac:dyDescent="0.2">
      <c r="A410" s="46" t="s">
        <v>116</v>
      </c>
      <c r="B410" s="47"/>
      <c r="C410" s="48">
        <v>1</v>
      </c>
      <c r="D410" s="49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x14ac:dyDescent="0.2">
      <c r="A411" s="52" t="s">
        <v>183</v>
      </c>
      <c r="B411" s="53"/>
      <c r="C411" s="54" t="s">
        <v>184</v>
      </c>
      <c r="D411" s="55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x14ac:dyDescent="0.2">
      <c r="C412"/>
      <c r="D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x14ac:dyDescent="0.2">
      <c r="A413" s="189" t="s">
        <v>203</v>
      </c>
      <c r="B413" s="190"/>
      <c r="C413" s="191" t="s">
        <v>237</v>
      </c>
      <c r="D413" s="192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x14ac:dyDescent="0.2">
      <c r="A414" s="185" t="s">
        <v>108</v>
      </c>
      <c r="B414" s="186"/>
      <c r="C414" s="187" t="s">
        <v>199</v>
      </c>
      <c r="D414" s="188"/>
      <c r="F414" s="92"/>
      <c r="Q414"/>
      <c r="R414"/>
      <c r="S414"/>
    </row>
    <row r="415" spans="1:19" x14ac:dyDescent="0.2">
      <c r="A415" s="28" t="s">
        <v>205</v>
      </c>
      <c r="B415" s="29"/>
      <c r="C415" s="29"/>
      <c r="D415" s="30"/>
      <c r="Q415"/>
      <c r="R415"/>
      <c r="S415"/>
    </row>
    <row r="416" spans="1:19" x14ac:dyDescent="0.2">
      <c r="A416" s="143" t="s">
        <v>34</v>
      </c>
      <c r="B416" s="36" t="s">
        <v>18</v>
      </c>
      <c r="C416" s="143" t="s">
        <v>35</v>
      </c>
      <c r="D416" s="36" t="s">
        <v>17</v>
      </c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x14ac:dyDescent="0.2">
      <c r="A417" s="38"/>
      <c r="B417" s="39"/>
      <c r="C417" s="38"/>
      <c r="D417" s="39">
        <v>0.5</v>
      </c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x14ac:dyDescent="0.2">
      <c r="A418" s="168" t="s">
        <v>36</v>
      </c>
      <c r="B418" s="60"/>
      <c r="C418" s="110">
        <v>20000</v>
      </c>
      <c r="D418" s="61" t="s">
        <v>12</v>
      </c>
      <c r="F418" s="92" t="s">
        <v>243</v>
      </c>
      <c r="Q418"/>
      <c r="R418"/>
      <c r="S418"/>
    </row>
    <row r="420" spans="1:19" x14ac:dyDescent="0.2">
      <c r="A420" s="185" t="s">
        <v>200</v>
      </c>
      <c r="B420" s="186"/>
      <c r="C420" s="187" t="s">
        <v>195</v>
      </c>
      <c r="D420" s="188"/>
      <c r="Q420"/>
      <c r="R420"/>
      <c r="S420"/>
    </row>
    <row r="421" spans="1:19" x14ac:dyDescent="0.2">
      <c r="A421" s="28" t="s">
        <v>205</v>
      </c>
      <c r="B421" s="29"/>
      <c r="C421" s="29"/>
      <c r="D421" s="30"/>
      <c r="Q421"/>
      <c r="R421"/>
      <c r="S421"/>
    </row>
    <row r="422" spans="1:19" x14ac:dyDescent="0.2">
      <c r="A422" s="143" t="s">
        <v>34</v>
      </c>
      <c r="B422" s="36" t="s">
        <v>18</v>
      </c>
      <c r="C422" s="143" t="s">
        <v>35</v>
      </c>
      <c r="D422" s="36" t="s">
        <v>17</v>
      </c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x14ac:dyDescent="0.2">
      <c r="A423" s="38"/>
      <c r="B423" s="39"/>
      <c r="C423" s="38"/>
      <c r="D423" s="39">
        <v>0.15</v>
      </c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x14ac:dyDescent="0.2">
      <c r="A424" s="168" t="s">
        <v>36</v>
      </c>
      <c r="B424" s="60"/>
      <c r="C424" s="110">
        <v>6250</v>
      </c>
      <c r="D424" s="61" t="s">
        <v>12</v>
      </c>
      <c r="Q424"/>
      <c r="R424"/>
      <c r="S424"/>
    </row>
  </sheetData>
  <mergeCells count="68">
    <mergeCell ref="A1:D1"/>
    <mergeCell ref="A2:D2"/>
    <mergeCell ref="A3:D3"/>
    <mergeCell ref="A5:D5"/>
    <mergeCell ref="A26:D26"/>
    <mergeCell ref="A6:B6"/>
    <mergeCell ref="C6:D6"/>
    <mergeCell ref="A348:D348"/>
    <mergeCell ref="A83:D83"/>
    <mergeCell ref="A123:B123"/>
    <mergeCell ref="A144:B144"/>
    <mergeCell ref="C144:D144"/>
    <mergeCell ref="A122:D122"/>
    <mergeCell ref="A84:B84"/>
    <mergeCell ref="C84:D84"/>
    <mergeCell ref="A102:D102"/>
    <mergeCell ref="A290:B290"/>
    <mergeCell ref="A291:B291"/>
    <mergeCell ref="C290:D290"/>
    <mergeCell ref="A180:B180"/>
    <mergeCell ref="C180:D180"/>
    <mergeCell ref="A199:B199"/>
    <mergeCell ref="C199:D199"/>
    <mergeCell ref="A27:B27"/>
    <mergeCell ref="C27:D27"/>
    <mergeCell ref="C46:D46"/>
    <mergeCell ref="A46:B46"/>
    <mergeCell ref="C64:D64"/>
    <mergeCell ref="A64:B64"/>
    <mergeCell ref="A106:B106"/>
    <mergeCell ref="C106:D106"/>
    <mergeCell ref="A289:D289"/>
    <mergeCell ref="A105:D105"/>
    <mergeCell ref="C123:D123"/>
    <mergeCell ref="A161:D161"/>
    <mergeCell ref="A179:D179"/>
    <mergeCell ref="A387:B387"/>
    <mergeCell ref="A403:B403"/>
    <mergeCell ref="A162:B162"/>
    <mergeCell ref="C162:D162"/>
    <mergeCell ref="A310:D310"/>
    <mergeCell ref="A386:B386"/>
    <mergeCell ref="C386:D386"/>
    <mergeCell ref="C368:D368"/>
    <mergeCell ref="A349:B349"/>
    <mergeCell ref="C349:D349"/>
    <mergeCell ref="A216:B216"/>
    <mergeCell ref="C216:D216"/>
    <mergeCell ref="C403:D403"/>
    <mergeCell ref="C387:D387"/>
    <mergeCell ref="B369:D369"/>
    <mergeCell ref="A368:B368"/>
    <mergeCell ref="A420:B420"/>
    <mergeCell ref="C420:D420"/>
    <mergeCell ref="A233:B233"/>
    <mergeCell ref="C233:D233"/>
    <mergeCell ref="A256:B256"/>
    <mergeCell ref="C256:D256"/>
    <mergeCell ref="A331:B331"/>
    <mergeCell ref="C331:D331"/>
    <mergeCell ref="A312:B312"/>
    <mergeCell ref="C312:D312"/>
    <mergeCell ref="A413:B413"/>
    <mergeCell ref="C413:D413"/>
    <mergeCell ref="A414:B414"/>
    <mergeCell ref="C414:D414"/>
    <mergeCell ref="A273:B273"/>
    <mergeCell ref="C273:D273"/>
  </mergeCells>
  <phoneticPr fontId="0" type="noConversion"/>
  <hyperlinks>
    <hyperlink ref="C362" r:id="rId1"/>
    <hyperlink ref="C137" r:id="rId2"/>
    <hyperlink ref="C98" r:id="rId3"/>
    <hyperlink ref="C40" r:id="rId4"/>
    <hyperlink ref="C283" r:id="rId5"/>
    <hyperlink ref="C193" r:id="rId6"/>
    <hyperlink ref="C210" r:id="rId7"/>
    <hyperlink ref="C227" r:id="rId8"/>
    <hyperlink ref="C250" r:id="rId9"/>
    <hyperlink ref="C325" r:id="rId10"/>
    <hyperlink ref="C58" r:id="rId11"/>
    <hyperlink ref="C173" r:id="rId12"/>
    <hyperlink ref="C267" r:id="rId13"/>
    <hyperlink ref="C155" r:id="rId14"/>
    <hyperlink ref="C380" r:id="rId15"/>
    <hyperlink ref="C398" r:id="rId16"/>
    <hyperlink ref="C304" r:id="rId17"/>
    <hyperlink ref="C19" r:id="rId18" display="http://www.fluxys.com/"/>
  </hyperlinks>
  <pageMargins left="0.74803149606299213" right="0.74803149606299213" top="0.98425196850393704" bottom="0.98425196850393704" header="0.51181102362204722" footer="0.51181102362204722"/>
  <pageSetup paperSize="9" orientation="portrait" r:id="rId1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T216"/>
  <sheetViews>
    <sheetView showGridLines="0" zoomScaleNormal="100" workbookViewId="0">
      <pane ySplit="3" topLeftCell="A4" activePane="bottomLeft" state="frozenSplit"/>
      <selection pane="bottomLeft" sqref="A1:D1"/>
    </sheetView>
  </sheetViews>
  <sheetFormatPr defaultRowHeight="12.75" x14ac:dyDescent="0.2"/>
  <cols>
    <col min="1" max="1" width="23.28515625" bestFit="1" customWidth="1"/>
    <col min="2" max="2" width="11" bestFit="1" customWidth="1"/>
    <col min="3" max="3" width="17.85546875" style="1" bestFit="1" customWidth="1"/>
    <col min="4" max="4" width="11.7109375" style="142" bestFit="1" customWidth="1"/>
    <col min="5" max="5" width="5.28515625" style="3" customWidth="1"/>
    <col min="6" max="6" width="32" style="89" customWidth="1"/>
    <col min="7" max="7" width="9.140625" style="3"/>
    <col min="8" max="8" width="7.42578125" style="3" bestFit="1" customWidth="1"/>
    <col min="9" max="9" width="11.7109375" style="3" bestFit="1" customWidth="1"/>
    <col min="10" max="20" width="9.140625" style="3"/>
  </cols>
  <sheetData>
    <row r="1" spans="1:20" x14ac:dyDescent="0.2">
      <c r="A1" s="205" t="s">
        <v>2</v>
      </c>
      <c r="B1" s="205"/>
      <c r="C1" s="205"/>
      <c r="D1" s="205"/>
    </row>
    <row r="2" spans="1:20" s="1" customFormat="1" ht="27" customHeight="1" x14ac:dyDescent="0.2">
      <c r="A2" s="217" t="s">
        <v>222</v>
      </c>
      <c r="B2" s="217"/>
      <c r="C2" s="217"/>
      <c r="D2" s="217"/>
      <c r="E2" s="15"/>
      <c r="F2" s="90" t="s">
        <v>264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x14ac:dyDescent="0.2">
      <c r="A3" s="207" t="s">
        <v>396</v>
      </c>
      <c r="B3" s="207"/>
      <c r="C3" s="207"/>
      <c r="D3" s="207"/>
    </row>
    <row r="4" spans="1:20" s="3" customFormat="1" x14ac:dyDescent="0.2">
      <c r="A4" s="7" t="s">
        <v>62</v>
      </c>
      <c r="B4" s="17"/>
      <c r="C4" s="17"/>
      <c r="D4" s="17"/>
      <c r="F4" s="89"/>
    </row>
    <row r="5" spans="1:20" s="3" customFormat="1" x14ac:dyDescent="0.2">
      <c r="A5" s="211" t="s">
        <v>53</v>
      </c>
      <c r="B5" s="212"/>
      <c r="C5" s="212"/>
      <c r="D5" s="213"/>
      <c r="F5" s="89"/>
      <c r="I5" s="132"/>
    </row>
    <row r="6" spans="1:20" s="3" customFormat="1" x14ac:dyDescent="0.2">
      <c r="A6" s="221" t="s">
        <v>79</v>
      </c>
      <c r="B6" s="222"/>
      <c r="C6" s="198" t="s">
        <v>121</v>
      </c>
      <c r="D6" s="199"/>
      <c r="F6" s="89"/>
    </row>
    <row r="7" spans="1:20" s="3" customFormat="1" x14ac:dyDescent="0.2">
      <c r="A7" s="70" t="s">
        <v>80</v>
      </c>
      <c r="B7" s="43"/>
      <c r="C7" s="43"/>
      <c r="D7" s="71"/>
      <c r="F7" s="89"/>
      <c r="G7" s="216"/>
      <c r="H7" s="216"/>
      <c r="I7" s="133"/>
      <c r="J7" s="131"/>
    </row>
    <row r="8" spans="1:20" s="3" customFormat="1" x14ac:dyDescent="0.2">
      <c r="A8" s="143" t="s">
        <v>34</v>
      </c>
      <c r="B8" s="36" t="s">
        <v>18</v>
      </c>
      <c r="C8" s="143" t="s">
        <v>35</v>
      </c>
      <c r="D8" s="36" t="s">
        <v>17</v>
      </c>
      <c r="F8" s="89"/>
    </row>
    <row r="9" spans="1:20" s="3" customFormat="1" x14ac:dyDescent="0.2">
      <c r="A9" s="4"/>
      <c r="B9" s="106">
        <v>1900000</v>
      </c>
      <c r="C9" s="4"/>
      <c r="D9" s="37">
        <v>13</v>
      </c>
      <c r="F9" s="89"/>
    </row>
    <row r="10" spans="1:20" s="3" customFormat="1" x14ac:dyDescent="0.2">
      <c r="A10" s="4"/>
      <c r="B10" s="37"/>
      <c r="C10" s="4"/>
      <c r="D10" s="37"/>
      <c r="F10" s="89"/>
    </row>
    <row r="11" spans="1:20" s="3" customFormat="1" x14ac:dyDescent="0.2">
      <c r="A11" s="22" t="s">
        <v>3</v>
      </c>
      <c r="B11" s="21" t="s">
        <v>4</v>
      </c>
      <c r="C11" s="22" t="s">
        <v>8</v>
      </c>
      <c r="D11" s="21" t="s">
        <v>9</v>
      </c>
      <c r="F11" s="89"/>
    </row>
    <row r="12" spans="1:20" s="3" customFormat="1" x14ac:dyDescent="0.2">
      <c r="A12" s="24" t="s">
        <v>5</v>
      </c>
      <c r="B12" s="23" t="s">
        <v>4</v>
      </c>
      <c r="C12" s="24" t="s">
        <v>10</v>
      </c>
      <c r="D12" s="23" t="s">
        <v>4</v>
      </c>
      <c r="F12" s="89"/>
    </row>
    <row r="13" spans="1:20" s="3" customFormat="1" x14ac:dyDescent="0.2">
      <c r="A13" s="26" t="s">
        <v>6</v>
      </c>
      <c r="B13" s="25" t="s">
        <v>7</v>
      </c>
      <c r="C13" s="26" t="s">
        <v>11</v>
      </c>
      <c r="D13" s="25" t="s">
        <v>4</v>
      </c>
      <c r="F13" s="89"/>
    </row>
    <row r="14" spans="1:20" s="3" customFormat="1" x14ac:dyDescent="0.2">
      <c r="A14" s="147" t="s">
        <v>36</v>
      </c>
      <c r="B14" s="44"/>
      <c r="C14" s="107">
        <v>570000</v>
      </c>
      <c r="D14" s="45" t="s">
        <v>12</v>
      </c>
      <c r="F14" s="89"/>
    </row>
    <row r="15" spans="1:20" s="3" customFormat="1" x14ac:dyDescent="0.2">
      <c r="A15" s="46" t="s">
        <v>116</v>
      </c>
      <c r="B15" s="58"/>
      <c r="C15" s="48">
        <v>3</v>
      </c>
      <c r="D15" s="49"/>
      <c r="F15" s="89"/>
    </row>
    <row r="16" spans="1:20" s="3" customFormat="1" x14ac:dyDescent="0.2">
      <c r="A16" s="202" t="s">
        <v>37</v>
      </c>
      <c r="B16" s="203"/>
      <c r="C16" s="108">
        <v>267000</v>
      </c>
      <c r="D16" s="49" t="s">
        <v>12</v>
      </c>
      <c r="F16" s="89"/>
    </row>
    <row r="17" spans="1:6" s="3" customFormat="1" x14ac:dyDescent="0.2">
      <c r="A17" s="46" t="s">
        <v>38</v>
      </c>
      <c r="B17" s="58"/>
      <c r="C17" s="48" t="s">
        <v>49</v>
      </c>
      <c r="D17" s="49"/>
      <c r="F17" s="89"/>
    </row>
    <row r="18" spans="1:6" s="3" customFormat="1" x14ac:dyDescent="0.2">
      <c r="A18" s="46" t="s">
        <v>39</v>
      </c>
      <c r="B18" s="58"/>
      <c r="C18" s="48">
        <v>1</v>
      </c>
      <c r="D18" s="49"/>
      <c r="F18" s="89"/>
    </row>
    <row r="19" spans="1:6" s="3" customFormat="1" x14ac:dyDescent="0.2">
      <c r="A19" s="46" t="s">
        <v>40</v>
      </c>
      <c r="B19" s="58"/>
      <c r="C19" s="48">
        <v>19</v>
      </c>
      <c r="D19" s="49" t="s">
        <v>13</v>
      </c>
      <c r="F19" s="89"/>
    </row>
    <row r="20" spans="1:6" s="3" customFormat="1" x14ac:dyDescent="0.2">
      <c r="A20" s="46" t="s">
        <v>15</v>
      </c>
      <c r="B20" s="58"/>
      <c r="C20" s="48">
        <v>90</v>
      </c>
      <c r="D20" s="49" t="s">
        <v>14</v>
      </c>
      <c r="F20" s="89"/>
    </row>
    <row r="21" spans="1:6" s="3" customFormat="1" x14ac:dyDescent="0.2">
      <c r="A21" s="169" t="s">
        <v>183</v>
      </c>
      <c r="B21" s="53"/>
      <c r="C21" s="54" t="s">
        <v>184</v>
      </c>
      <c r="D21" s="55"/>
      <c r="F21" s="89"/>
    </row>
    <row r="22" spans="1:6" s="3" customFormat="1" x14ac:dyDescent="0.2">
      <c r="A22" s="7"/>
      <c r="B22" s="17"/>
      <c r="C22" s="17"/>
      <c r="D22" s="17"/>
      <c r="F22" s="89"/>
    </row>
    <row r="23" spans="1:6" s="3" customFormat="1" x14ac:dyDescent="0.2">
      <c r="A23" s="211" t="s">
        <v>54</v>
      </c>
      <c r="B23" s="212"/>
      <c r="C23" s="212"/>
      <c r="D23" s="213"/>
      <c r="F23" s="89"/>
    </row>
    <row r="24" spans="1:6" s="3" customFormat="1" x14ac:dyDescent="0.2">
      <c r="A24" s="68" t="s">
        <v>77</v>
      </c>
      <c r="B24" s="187" t="s">
        <v>250</v>
      </c>
      <c r="C24" s="187"/>
      <c r="D24" s="188"/>
      <c r="E24" s="152"/>
      <c r="F24" s="92" t="s">
        <v>283</v>
      </c>
    </row>
    <row r="25" spans="1:6" s="3" customFormat="1" x14ac:dyDescent="0.2">
      <c r="A25" s="67" t="s">
        <v>128</v>
      </c>
      <c r="B25" s="69"/>
      <c r="C25" s="209" t="s">
        <v>375</v>
      </c>
      <c r="D25" s="210"/>
      <c r="F25" s="89" t="s">
        <v>318</v>
      </c>
    </row>
    <row r="26" spans="1:6" s="3" customFormat="1" x14ac:dyDescent="0.2">
      <c r="A26" s="143" t="s">
        <v>34</v>
      </c>
      <c r="B26" s="36" t="s">
        <v>18</v>
      </c>
      <c r="C26" s="143" t="s">
        <v>35</v>
      </c>
      <c r="D26" s="36" t="s">
        <v>17</v>
      </c>
      <c r="F26" s="119"/>
    </row>
    <row r="27" spans="1:6" s="3" customFormat="1" x14ac:dyDescent="0.2">
      <c r="A27" s="4"/>
      <c r="B27" s="106">
        <f>ROUND(11000000/24,-3)</f>
        <v>458000</v>
      </c>
      <c r="C27" s="4"/>
      <c r="D27" s="37">
        <v>3.75</v>
      </c>
      <c r="F27" s="89"/>
    </row>
    <row r="28" spans="1:6" s="3" customFormat="1" x14ac:dyDescent="0.2">
      <c r="A28" s="4"/>
      <c r="B28" s="37"/>
      <c r="C28" s="4"/>
      <c r="D28" s="37"/>
      <c r="F28" s="89"/>
    </row>
    <row r="29" spans="1:6" s="3" customFormat="1" x14ac:dyDescent="0.2">
      <c r="A29" s="22" t="s">
        <v>3</v>
      </c>
      <c r="B29" s="21" t="s">
        <v>49</v>
      </c>
      <c r="C29" s="22" t="s">
        <v>8</v>
      </c>
      <c r="D29" s="21" t="s">
        <v>49</v>
      </c>
      <c r="F29" s="89"/>
    </row>
    <row r="30" spans="1:6" s="3" customFormat="1" x14ac:dyDescent="0.2">
      <c r="A30" s="24" t="s">
        <v>5</v>
      </c>
      <c r="B30" s="23" t="s">
        <v>49</v>
      </c>
      <c r="C30" s="24" t="s">
        <v>10</v>
      </c>
      <c r="D30" s="23" t="s">
        <v>49</v>
      </c>
      <c r="F30" s="89"/>
    </row>
    <row r="31" spans="1:6" s="3" customFormat="1" x14ac:dyDescent="0.2">
      <c r="A31" s="26" t="s">
        <v>6</v>
      </c>
      <c r="B31" s="25" t="s">
        <v>49</v>
      </c>
      <c r="C31" s="26" t="s">
        <v>11</v>
      </c>
      <c r="D31" s="25" t="s">
        <v>49</v>
      </c>
      <c r="F31" s="89"/>
    </row>
    <row r="32" spans="1:6" s="3" customFormat="1" x14ac:dyDescent="0.2">
      <c r="A32" s="147" t="s">
        <v>36</v>
      </c>
      <c r="B32" s="44"/>
      <c r="C32" s="107">
        <v>137500</v>
      </c>
      <c r="D32" s="45" t="s">
        <v>12</v>
      </c>
      <c r="F32" s="89"/>
    </row>
    <row r="33" spans="1:6" s="3" customFormat="1" x14ac:dyDescent="0.2">
      <c r="A33" s="46" t="s">
        <v>116</v>
      </c>
      <c r="B33" s="47"/>
      <c r="C33" s="48"/>
      <c r="D33" s="49" t="s">
        <v>49</v>
      </c>
      <c r="F33" s="89"/>
    </row>
    <row r="34" spans="1:6" s="3" customFormat="1" x14ac:dyDescent="0.2">
      <c r="A34" s="202" t="s">
        <v>37</v>
      </c>
      <c r="B34" s="203"/>
      <c r="C34" s="108">
        <v>138000</v>
      </c>
      <c r="D34" s="49" t="s">
        <v>12</v>
      </c>
      <c r="F34" s="89"/>
    </row>
    <row r="35" spans="1:6" s="3" customFormat="1" x14ac:dyDescent="0.2">
      <c r="A35" s="46" t="s">
        <v>38</v>
      </c>
      <c r="B35" s="47"/>
      <c r="C35" s="123" t="s">
        <v>127</v>
      </c>
      <c r="D35" s="49"/>
      <c r="F35" s="89"/>
    </row>
    <row r="36" spans="1:6" s="3" customFormat="1" x14ac:dyDescent="0.2">
      <c r="A36" s="46" t="s">
        <v>39</v>
      </c>
      <c r="B36" s="47"/>
      <c r="C36" s="48">
        <v>1</v>
      </c>
      <c r="D36" s="49"/>
      <c r="F36" s="89"/>
    </row>
    <row r="37" spans="1:6" s="3" customFormat="1" x14ac:dyDescent="0.2">
      <c r="A37" s="46" t="s">
        <v>40</v>
      </c>
      <c r="B37" s="47"/>
      <c r="C37" s="48" t="s">
        <v>135</v>
      </c>
      <c r="D37" s="49" t="s">
        <v>13</v>
      </c>
      <c r="F37" s="89"/>
    </row>
    <row r="38" spans="1:6" s="3" customFormat="1" x14ac:dyDescent="0.2">
      <c r="A38" s="46" t="s">
        <v>15</v>
      </c>
      <c r="B38" s="47"/>
      <c r="C38" s="48" t="s">
        <v>49</v>
      </c>
      <c r="D38" s="49" t="s">
        <v>14</v>
      </c>
      <c r="F38" s="89"/>
    </row>
    <row r="39" spans="1:6" s="3" customFormat="1" x14ac:dyDescent="0.2">
      <c r="A39" s="169" t="s">
        <v>183</v>
      </c>
      <c r="B39" s="53"/>
      <c r="C39" s="54" t="s">
        <v>184</v>
      </c>
      <c r="D39" s="55"/>
      <c r="F39" s="89"/>
    </row>
    <row r="40" spans="1:6" s="3" customFormat="1" x14ac:dyDescent="0.2">
      <c r="A40" s="7"/>
      <c r="B40" s="17"/>
      <c r="C40" s="17"/>
      <c r="D40" s="17"/>
      <c r="F40" s="89"/>
    </row>
    <row r="41" spans="1:6" s="3" customFormat="1" x14ac:dyDescent="0.2">
      <c r="A41" s="211" t="s">
        <v>107</v>
      </c>
      <c r="B41" s="212"/>
      <c r="C41" s="212"/>
      <c r="D41" s="213"/>
      <c r="F41" s="89"/>
    </row>
    <row r="42" spans="1:6" s="3" customFormat="1" x14ac:dyDescent="0.2">
      <c r="A42" s="185" t="s">
        <v>379</v>
      </c>
      <c r="B42" s="214"/>
      <c r="C42" s="215" t="s">
        <v>253</v>
      </c>
      <c r="D42" s="188"/>
      <c r="F42" s="89" t="s">
        <v>318</v>
      </c>
    </row>
    <row r="43" spans="1:6" s="3" customFormat="1" x14ac:dyDescent="0.2">
      <c r="A43" s="67" t="s">
        <v>122</v>
      </c>
      <c r="B43" s="69"/>
      <c r="C43" s="209"/>
      <c r="D43" s="210"/>
      <c r="F43" s="89"/>
    </row>
    <row r="44" spans="1:6" s="3" customFormat="1" x14ac:dyDescent="0.2">
      <c r="A44" s="143" t="s">
        <v>34</v>
      </c>
      <c r="B44" s="36" t="s">
        <v>18</v>
      </c>
      <c r="C44" s="143" t="s">
        <v>35</v>
      </c>
      <c r="D44" s="36" t="s">
        <v>17</v>
      </c>
      <c r="F44" s="89"/>
    </row>
    <row r="45" spans="1:6" s="3" customFormat="1" x14ac:dyDescent="0.2">
      <c r="A45" s="4"/>
      <c r="B45" s="106">
        <v>450000</v>
      </c>
      <c r="C45" s="4"/>
      <c r="D45" s="37">
        <v>4</v>
      </c>
      <c r="F45" s="89"/>
    </row>
    <row r="46" spans="1:6" s="3" customFormat="1" x14ac:dyDescent="0.2">
      <c r="A46" s="4"/>
      <c r="B46" s="37"/>
      <c r="C46" s="4"/>
      <c r="D46" s="37"/>
      <c r="F46" s="89"/>
    </row>
    <row r="47" spans="1:6" s="3" customFormat="1" x14ac:dyDescent="0.2">
      <c r="A47" s="22" t="s">
        <v>3</v>
      </c>
      <c r="B47" s="21" t="s">
        <v>49</v>
      </c>
      <c r="C47" s="22" t="s">
        <v>8</v>
      </c>
      <c r="D47" s="21" t="s">
        <v>49</v>
      </c>
      <c r="F47" s="89"/>
    </row>
    <row r="48" spans="1:6" s="3" customFormat="1" x14ac:dyDescent="0.2">
      <c r="A48" s="24" t="s">
        <v>5</v>
      </c>
      <c r="B48" s="23" t="s">
        <v>49</v>
      </c>
      <c r="C48" s="24" t="s">
        <v>10</v>
      </c>
      <c r="D48" s="23" t="s">
        <v>49</v>
      </c>
      <c r="F48" s="89"/>
    </row>
    <row r="49" spans="1:6" s="3" customFormat="1" x14ac:dyDescent="0.2">
      <c r="A49" s="26" t="s">
        <v>6</v>
      </c>
      <c r="B49" s="25" t="s">
        <v>49</v>
      </c>
      <c r="C49" s="26" t="s">
        <v>11</v>
      </c>
      <c r="D49" s="25" t="s">
        <v>49</v>
      </c>
      <c r="F49" s="89"/>
    </row>
    <row r="50" spans="1:6" s="3" customFormat="1" x14ac:dyDescent="0.2">
      <c r="A50" s="147" t="s">
        <v>36</v>
      </c>
      <c r="B50" s="44"/>
      <c r="C50" s="107">
        <v>170000</v>
      </c>
      <c r="D50" s="45" t="s">
        <v>12</v>
      </c>
      <c r="F50" s="89"/>
    </row>
    <row r="51" spans="1:6" s="3" customFormat="1" x14ac:dyDescent="0.2">
      <c r="A51" s="46" t="s">
        <v>116</v>
      </c>
      <c r="B51" s="47"/>
      <c r="C51" s="48"/>
      <c r="D51" s="49" t="s">
        <v>49</v>
      </c>
      <c r="F51" s="89"/>
    </row>
    <row r="52" spans="1:6" s="3" customFormat="1" x14ac:dyDescent="0.2">
      <c r="A52" s="202" t="s">
        <v>37</v>
      </c>
      <c r="B52" s="203"/>
      <c r="C52" s="108">
        <v>170000</v>
      </c>
      <c r="D52" s="49" t="s">
        <v>12</v>
      </c>
      <c r="F52" s="89"/>
    </row>
    <row r="53" spans="1:6" s="3" customFormat="1" x14ac:dyDescent="0.2">
      <c r="A53" s="46" t="s">
        <v>38</v>
      </c>
      <c r="B53" s="47"/>
      <c r="C53" s="48" t="s">
        <v>49</v>
      </c>
      <c r="D53" s="49"/>
      <c r="F53" s="89"/>
    </row>
    <row r="54" spans="1:6" s="3" customFormat="1" x14ac:dyDescent="0.2">
      <c r="A54" s="46" t="s">
        <v>39</v>
      </c>
      <c r="B54" s="47"/>
      <c r="C54" s="48">
        <v>1</v>
      </c>
      <c r="D54" s="49"/>
      <c r="F54" s="89"/>
    </row>
    <row r="55" spans="1:6" s="3" customFormat="1" x14ac:dyDescent="0.2">
      <c r="A55" s="46" t="s">
        <v>40</v>
      </c>
      <c r="B55" s="47"/>
      <c r="C55" s="48" t="s">
        <v>49</v>
      </c>
      <c r="D55" s="49" t="s">
        <v>13</v>
      </c>
      <c r="F55" s="89"/>
    </row>
    <row r="56" spans="1:6" s="3" customFormat="1" x14ac:dyDescent="0.2">
      <c r="A56" s="46" t="s">
        <v>15</v>
      </c>
      <c r="B56" s="47"/>
      <c r="C56" s="48" t="s">
        <v>49</v>
      </c>
      <c r="D56" s="49" t="s">
        <v>14</v>
      </c>
      <c r="F56" s="89"/>
    </row>
    <row r="57" spans="1:6" s="3" customFormat="1" x14ac:dyDescent="0.2">
      <c r="A57" s="169" t="s">
        <v>183</v>
      </c>
      <c r="B57" s="53"/>
      <c r="C57" s="54" t="s">
        <v>49</v>
      </c>
      <c r="D57" s="55"/>
      <c r="F57" s="89"/>
    </row>
    <row r="58" spans="1:6" s="3" customFormat="1" x14ac:dyDescent="0.2">
      <c r="A58" s="7"/>
      <c r="B58" s="17"/>
      <c r="C58" s="17"/>
      <c r="D58" s="17"/>
      <c r="F58" s="89"/>
    </row>
    <row r="59" spans="1:6" s="3" customFormat="1" x14ac:dyDescent="0.2">
      <c r="A59" s="211" t="s">
        <v>82</v>
      </c>
      <c r="B59" s="212"/>
      <c r="C59" s="212"/>
      <c r="D59" s="213"/>
      <c r="F59" s="89"/>
    </row>
    <row r="60" spans="1:6" s="3" customFormat="1" x14ac:dyDescent="0.2">
      <c r="A60" s="185" t="s">
        <v>163</v>
      </c>
      <c r="B60" s="186"/>
      <c r="C60" s="187" t="s">
        <v>174</v>
      </c>
      <c r="D60" s="188"/>
      <c r="F60" s="89"/>
    </row>
    <row r="61" spans="1:6" s="3" customFormat="1" x14ac:dyDescent="0.2">
      <c r="A61" s="170" t="s">
        <v>122</v>
      </c>
      <c r="B61" s="29"/>
      <c r="C61" s="29"/>
      <c r="D61" s="30" t="s">
        <v>342</v>
      </c>
      <c r="F61" s="119"/>
    </row>
    <row r="62" spans="1:6" s="3" customFormat="1" x14ac:dyDescent="0.2">
      <c r="A62" s="143" t="s">
        <v>34</v>
      </c>
      <c r="B62" s="36" t="s">
        <v>18</v>
      </c>
      <c r="C62" s="143" t="s">
        <v>35</v>
      </c>
      <c r="D62" s="36" t="s">
        <v>17</v>
      </c>
      <c r="F62" s="89"/>
    </row>
    <row r="63" spans="1:6" s="3" customFormat="1" x14ac:dyDescent="0.2">
      <c r="A63" s="4" t="s">
        <v>114</v>
      </c>
      <c r="B63" s="106">
        <v>656000</v>
      </c>
      <c r="C63" s="4" t="s">
        <v>114</v>
      </c>
      <c r="D63" s="37">
        <v>5</v>
      </c>
      <c r="F63" s="89"/>
    </row>
    <row r="64" spans="1:6" s="3" customFormat="1" x14ac:dyDescent="0.2">
      <c r="A64" s="160" t="s">
        <v>111</v>
      </c>
      <c r="B64" s="162" t="s">
        <v>164</v>
      </c>
      <c r="C64" s="160" t="s">
        <v>111</v>
      </c>
      <c r="D64" s="162">
        <v>7.5</v>
      </c>
      <c r="F64" s="92"/>
    </row>
    <row r="65" spans="1:6" s="3" customFormat="1" x14ac:dyDescent="0.2">
      <c r="A65" s="22" t="s">
        <v>3</v>
      </c>
      <c r="B65" s="21" t="s">
        <v>49</v>
      </c>
      <c r="C65" s="22" t="s">
        <v>8</v>
      </c>
      <c r="D65" s="21" t="s">
        <v>49</v>
      </c>
      <c r="F65" s="89"/>
    </row>
    <row r="66" spans="1:6" s="3" customFormat="1" x14ac:dyDescent="0.2">
      <c r="A66" s="24" t="s">
        <v>5</v>
      </c>
      <c r="B66" s="23" t="s">
        <v>49</v>
      </c>
      <c r="C66" s="24" t="s">
        <v>10</v>
      </c>
      <c r="D66" s="23" t="s">
        <v>49</v>
      </c>
      <c r="F66" s="89"/>
    </row>
    <row r="67" spans="1:6" s="3" customFormat="1" x14ac:dyDescent="0.2">
      <c r="A67" s="26" t="s">
        <v>6</v>
      </c>
      <c r="B67" s="25" t="s">
        <v>49</v>
      </c>
      <c r="C67" s="26" t="s">
        <v>11</v>
      </c>
      <c r="D67" s="25" t="s">
        <v>49</v>
      </c>
      <c r="F67" s="89"/>
    </row>
    <row r="68" spans="1:6" s="3" customFormat="1" x14ac:dyDescent="0.2">
      <c r="A68" s="147" t="s">
        <v>36</v>
      </c>
      <c r="B68" s="44" t="s">
        <v>119</v>
      </c>
      <c r="C68" s="107">
        <v>320000</v>
      </c>
      <c r="D68" s="45" t="s">
        <v>12</v>
      </c>
      <c r="F68" s="89"/>
    </row>
    <row r="69" spans="1:6" s="3" customFormat="1" x14ac:dyDescent="0.2">
      <c r="A69" s="46"/>
      <c r="B69" s="58" t="s">
        <v>111</v>
      </c>
      <c r="C69" s="112">
        <v>480000</v>
      </c>
      <c r="D69" s="49" t="s">
        <v>12</v>
      </c>
      <c r="F69" s="89"/>
    </row>
    <row r="70" spans="1:6" s="3" customFormat="1" x14ac:dyDescent="0.2">
      <c r="A70" s="46" t="s">
        <v>116</v>
      </c>
      <c r="B70" s="58" t="s">
        <v>119</v>
      </c>
      <c r="C70" s="48">
        <v>2</v>
      </c>
      <c r="D70" s="49"/>
      <c r="F70" s="89"/>
    </row>
    <row r="71" spans="1:6" s="3" customFormat="1" x14ac:dyDescent="0.2">
      <c r="A71" s="46"/>
      <c r="B71" s="58" t="s">
        <v>111</v>
      </c>
      <c r="C71" s="48">
        <v>3</v>
      </c>
      <c r="D71" s="49"/>
      <c r="F71" s="89"/>
    </row>
    <row r="72" spans="1:6" s="3" customFormat="1" x14ac:dyDescent="0.2">
      <c r="A72" s="202" t="s">
        <v>37</v>
      </c>
      <c r="B72" s="203"/>
      <c r="C72" s="108">
        <v>216000</v>
      </c>
      <c r="D72" s="49" t="s">
        <v>12</v>
      </c>
      <c r="F72" s="89"/>
    </row>
    <row r="73" spans="1:6" s="3" customFormat="1" x14ac:dyDescent="0.2">
      <c r="A73" s="46" t="s">
        <v>38</v>
      </c>
      <c r="B73" s="58"/>
      <c r="C73" s="48" t="s">
        <v>49</v>
      </c>
      <c r="D73" s="49"/>
      <c r="F73" s="89"/>
    </row>
    <row r="74" spans="1:6" s="3" customFormat="1" x14ac:dyDescent="0.2">
      <c r="A74" s="46" t="s">
        <v>39</v>
      </c>
      <c r="B74" s="58"/>
      <c r="C74" s="48">
        <v>1</v>
      </c>
      <c r="D74" s="49"/>
      <c r="F74" s="89"/>
    </row>
    <row r="75" spans="1:6" s="3" customFormat="1" x14ac:dyDescent="0.2">
      <c r="A75" s="46" t="s">
        <v>40</v>
      </c>
      <c r="B75" s="58"/>
      <c r="C75" s="48" t="s">
        <v>165</v>
      </c>
      <c r="D75" s="49" t="s">
        <v>13</v>
      </c>
      <c r="F75" s="89"/>
    </row>
    <row r="76" spans="1:6" s="3" customFormat="1" x14ac:dyDescent="0.2">
      <c r="A76" s="46" t="s">
        <v>15</v>
      </c>
      <c r="B76" s="58"/>
      <c r="C76" s="48" t="s">
        <v>132</v>
      </c>
      <c r="D76" s="49" t="s">
        <v>14</v>
      </c>
      <c r="F76" s="89"/>
    </row>
    <row r="77" spans="1:6" s="3" customFormat="1" x14ac:dyDescent="0.2">
      <c r="A77" s="169" t="s">
        <v>183</v>
      </c>
      <c r="B77" s="53"/>
      <c r="C77" s="54" t="s">
        <v>185</v>
      </c>
      <c r="D77" s="55"/>
      <c r="F77" s="89"/>
    </row>
    <row r="78" spans="1:6" s="3" customFormat="1" x14ac:dyDescent="0.2">
      <c r="A78" s="7"/>
      <c r="B78" s="17"/>
      <c r="C78" s="17"/>
      <c r="D78" s="17"/>
      <c r="F78" s="89"/>
    </row>
    <row r="79" spans="1:6" x14ac:dyDescent="0.2">
      <c r="A79" s="218" t="s">
        <v>58</v>
      </c>
      <c r="B79" s="219"/>
      <c r="C79" s="219"/>
      <c r="D79" s="220"/>
    </row>
    <row r="80" spans="1:6" x14ac:dyDescent="0.2">
      <c r="A80" s="185" t="s">
        <v>64</v>
      </c>
      <c r="B80" s="186"/>
      <c r="C80" s="187" t="s">
        <v>0</v>
      </c>
      <c r="D80" s="188"/>
    </row>
    <row r="81" spans="1:20" x14ac:dyDescent="0.2">
      <c r="A81" s="67" t="s">
        <v>122</v>
      </c>
      <c r="B81" s="29"/>
      <c r="C81" s="29"/>
      <c r="D81" s="30"/>
    </row>
    <row r="82" spans="1:20" x14ac:dyDescent="0.2">
      <c r="A82" s="143" t="s">
        <v>34</v>
      </c>
      <c r="B82" s="36" t="s">
        <v>18</v>
      </c>
      <c r="C82" s="143" t="s">
        <v>35</v>
      </c>
      <c r="D82" s="36" t="s">
        <v>17</v>
      </c>
    </row>
    <row r="83" spans="1:20" x14ac:dyDescent="0.2">
      <c r="A83" s="4" t="s">
        <v>114</v>
      </c>
      <c r="B83" s="106">
        <v>800000</v>
      </c>
      <c r="C83" s="4" t="s">
        <v>114</v>
      </c>
      <c r="D83" s="37">
        <v>7</v>
      </c>
    </row>
    <row r="84" spans="1:20" x14ac:dyDescent="0.2">
      <c r="A84" s="149" t="s">
        <v>349</v>
      </c>
      <c r="B84" s="150">
        <v>1000000</v>
      </c>
      <c r="C84" s="149" t="s">
        <v>349</v>
      </c>
      <c r="D84" s="151">
        <v>8.8000000000000007</v>
      </c>
    </row>
    <row r="85" spans="1:20" x14ac:dyDescent="0.2">
      <c r="A85" s="22" t="s">
        <v>3</v>
      </c>
      <c r="B85" s="21" t="s">
        <v>4</v>
      </c>
      <c r="C85" s="22" t="s">
        <v>8</v>
      </c>
      <c r="D85" s="21" t="s">
        <v>9</v>
      </c>
    </row>
    <row r="86" spans="1:20" x14ac:dyDescent="0.2">
      <c r="A86" s="24" t="s">
        <v>5</v>
      </c>
      <c r="B86" s="23" t="s">
        <v>4</v>
      </c>
      <c r="C86" s="24" t="s">
        <v>10</v>
      </c>
      <c r="D86" s="23" t="s">
        <v>4</v>
      </c>
    </row>
    <row r="87" spans="1:20" x14ac:dyDescent="0.2">
      <c r="A87" s="26" t="s">
        <v>6</v>
      </c>
      <c r="B87" s="25" t="s">
        <v>19</v>
      </c>
      <c r="C87" s="26" t="s">
        <v>11</v>
      </c>
      <c r="D87" s="25" t="s">
        <v>4</v>
      </c>
    </row>
    <row r="88" spans="1:20" x14ac:dyDescent="0.2">
      <c r="A88" s="147" t="s">
        <v>36</v>
      </c>
      <c r="B88" s="56" t="s">
        <v>115</v>
      </c>
      <c r="C88" s="107">
        <v>300000</v>
      </c>
      <c r="D88" s="45" t="s">
        <v>12</v>
      </c>
    </row>
    <row r="89" spans="1:20" x14ac:dyDescent="0.2">
      <c r="A89" s="46"/>
      <c r="B89" s="48" t="s">
        <v>113</v>
      </c>
      <c r="C89" s="112">
        <v>450000</v>
      </c>
      <c r="D89" s="49" t="s">
        <v>12</v>
      </c>
    </row>
    <row r="90" spans="1:20" x14ac:dyDescent="0.2">
      <c r="A90" s="46"/>
      <c r="B90" s="48" t="s">
        <v>320</v>
      </c>
      <c r="C90" s="112">
        <v>600000</v>
      </c>
      <c r="D90" s="49" t="s">
        <v>12</v>
      </c>
    </row>
    <row r="91" spans="1:20" x14ac:dyDescent="0.2">
      <c r="A91" s="46" t="s">
        <v>116</v>
      </c>
      <c r="B91" s="48" t="s">
        <v>115</v>
      </c>
      <c r="C91" s="48">
        <v>2</v>
      </c>
      <c r="D91" s="49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x14ac:dyDescent="0.2">
      <c r="A92" s="46"/>
      <c r="B92" s="48" t="s">
        <v>113</v>
      </c>
      <c r="C92" s="48">
        <v>3</v>
      </c>
      <c r="D92" s="49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x14ac:dyDescent="0.2">
      <c r="A93" s="46"/>
      <c r="B93" s="48" t="s">
        <v>320</v>
      </c>
      <c r="C93" s="48">
        <v>4</v>
      </c>
      <c r="D93" s="49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x14ac:dyDescent="0.2">
      <c r="A94" s="202" t="s">
        <v>37</v>
      </c>
      <c r="B94" s="203"/>
      <c r="C94" s="108">
        <v>266000</v>
      </c>
      <c r="D94" s="49" t="s">
        <v>12</v>
      </c>
      <c r="F94" s="92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x14ac:dyDescent="0.2">
      <c r="A95" s="46" t="s">
        <v>38</v>
      </c>
      <c r="B95" s="47"/>
      <c r="C95" s="123" t="s">
        <v>24</v>
      </c>
      <c r="D95" s="49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x14ac:dyDescent="0.2">
      <c r="A96" s="46" t="s">
        <v>39</v>
      </c>
      <c r="B96" s="47"/>
      <c r="C96" s="48">
        <v>1</v>
      </c>
      <c r="D96" s="49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x14ac:dyDescent="0.2">
      <c r="A97" s="46" t="s">
        <v>40</v>
      </c>
      <c r="B97" s="47"/>
      <c r="C97" s="48">
        <v>14.5</v>
      </c>
      <c r="D97" s="49" t="s">
        <v>13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x14ac:dyDescent="0.2">
      <c r="A98" s="46" t="s">
        <v>15</v>
      </c>
      <c r="B98" s="47"/>
      <c r="C98" s="48">
        <v>72</v>
      </c>
      <c r="D98" s="49" t="s">
        <v>14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s="3" customFormat="1" x14ac:dyDescent="0.2">
      <c r="A99" s="52" t="s">
        <v>183</v>
      </c>
      <c r="B99" s="53"/>
      <c r="C99" s="54" t="s">
        <v>185</v>
      </c>
      <c r="D99" s="55"/>
      <c r="F99" s="89"/>
    </row>
    <row r="100" spans="1:20" x14ac:dyDescent="0.2">
      <c r="C100"/>
      <c r="D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x14ac:dyDescent="0.2">
      <c r="A101" s="185" t="s">
        <v>65</v>
      </c>
      <c r="B101" s="186"/>
      <c r="C101" s="187" t="s">
        <v>66</v>
      </c>
      <c r="D101" s="18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x14ac:dyDescent="0.2">
      <c r="A102" s="67" t="s">
        <v>350</v>
      </c>
      <c r="B102" s="29"/>
      <c r="C102" s="29"/>
      <c r="D102" s="30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x14ac:dyDescent="0.2">
      <c r="A103" s="143" t="s">
        <v>34</v>
      </c>
      <c r="B103" s="36" t="s">
        <v>18</v>
      </c>
      <c r="C103" s="143" t="s">
        <v>35</v>
      </c>
      <c r="D103" s="36" t="s">
        <v>17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x14ac:dyDescent="0.2">
      <c r="A104" s="4" t="s">
        <v>321</v>
      </c>
      <c r="B104" s="106">
        <v>150000</v>
      </c>
      <c r="C104" s="4" t="s">
        <v>321</v>
      </c>
      <c r="D104" s="37">
        <v>1.3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x14ac:dyDescent="0.2">
      <c r="A105" s="149" t="s">
        <v>349</v>
      </c>
      <c r="B105" s="150">
        <v>225000</v>
      </c>
      <c r="C105" s="149" t="s">
        <v>349</v>
      </c>
      <c r="D105" s="151">
        <v>2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x14ac:dyDescent="0.2">
      <c r="A106" s="22" t="s">
        <v>3</v>
      </c>
      <c r="B106" s="21" t="s">
        <v>4</v>
      </c>
      <c r="C106" s="22" t="s">
        <v>8</v>
      </c>
      <c r="D106" s="21" t="s">
        <v>9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x14ac:dyDescent="0.2">
      <c r="A107" s="24" t="s">
        <v>5</v>
      </c>
      <c r="B107" s="23" t="s">
        <v>4</v>
      </c>
      <c r="C107" s="24" t="s">
        <v>10</v>
      </c>
      <c r="D107" s="23" t="s">
        <v>4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x14ac:dyDescent="0.2">
      <c r="A108" s="26" t="s">
        <v>6</v>
      </c>
      <c r="B108" s="25" t="s">
        <v>19</v>
      </c>
      <c r="C108" s="26" t="s">
        <v>11</v>
      </c>
      <c r="D108" s="25" t="s">
        <v>4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x14ac:dyDescent="0.2">
      <c r="A109" s="147" t="s">
        <v>36</v>
      </c>
      <c r="B109" s="56" t="s">
        <v>321</v>
      </c>
      <c r="C109" s="107">
        <v>150000</v>
      </c>
      <c r="D109" s="45" t="s">
        <v>12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x14ac:dyDescent="0.2">
      <c r="A110" s="46"/>
      <c r="B110" s="48" t="s">
        <v>349</v>
      </c>
      <c r="C110" s="112">
        <v>300000</v>
      </c>
      <c r="D110" s="49" t="s">
        <v>12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x14ac:dyDescent="0.2">
      <c r="A111" s="46" t="s">
        <v>116</v>
      </c>
      <c r="B111" s="48" t="s">
        <v>321</v>
      </c>
      <c r="C111" s="48">
        <v>1</v>
      </c>
      <c r="D111" s="49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x14ac:dyDescent="0.2">
      <c r="A112" s="46"/>
      <c r="B112" s="48" t="s">
        <v>349</v>
      </c>
      <c r="C112" s="48">
        <v>2</v>
      </c>
      <c r="D112" s="49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x14ac:dyDescent="0.2">
      <c r="A113" s="202" t="s">
        <v>37</v>
      </c>
      <c r="B113" s="203"/>
      <c r="C113" s="108">
        <v>140000</v>
      </c>
      <c r="D113" s="49" t="s">
        <v>12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x14ac:dyDescent="0.2">
      <c r="A114" s="46" t="s">
        <v>38</v>
      </c>
      <c r="B114" s="47"/>
      <c r="C114" s="123" t="s">
        <v>99</v>
      </c>
      <c r="D114" s="49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x14ac:dyDescent="0.2">
      <c r="A115" s="46" t="s">
        <v>39</v>
      </c>
      <c r="B115" s="47"/>
      <c r="C115" s="48">
        <v>1</v>
      </c>
      <c r="D115" s="49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x14ac:dyDescent="0.2">
      <c r="A116" s="46" t="s">
        <v>40</v>
      </c>
      <c r="B116" s="47"/>
      <c r="C116" s="48" t="s">
        <v>49</v>
      </c>
      <c r="D116" s="49" t="s">
        <v>13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x14ac:dyDescent="0.2">
      <c r="A117" s="46" t="s">
        <v>15</v>
      </c>
      <c r="B117" s="47"/>
      <c r="C117" s="48">
        <v>72</v>
      </c>
      <c r="D117" s="49" t="s">
        <v>14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s="3" customFormat="1" x14ac:dyDescent="0.2">
      <c r="A118" s="169" t="s">
        <v>183</v>
      </c>
      <c r="B118" s="53"/>
      <c r="C118" s="54" t="s">
        <v>185</v>
      </c>
      <c r="D118" s="55"/>
      <c r="F118" s="89"/>
    </row>
    <row r="119" spans="1:20" x14ac:dyDescent="0.2">
      <c r="C119"/>
      <c r="D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x14ac:dyDescent="0.2">
      <c r="A120" s="185" t="s">
        <v>67</v>
      </c>
      <c r="B120" s="186"/>
      <c r="C120" s="187" t="s">
        <v>66</v>
      </c>
      <c r="D120" s="18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x14ac:dyDescent="0.2">
      <c r="A121" s="67" t="s">
        <v>351</v>
      </c>
      <c r="B121" s="29"/>
      <c r="C121" s="29"/>
      <c r="D121" s="30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x14ac:dyDescent="0.2">
      <c r="A122" s="143" t="s">
        <v>34</v>
      </c>
      <c r="B122" s="36" t="s">
        <v>18</v>
      </c>
      <c r="C122" s="143" t="s">
        <v>35</v>
      </c>
      <c r="D122" s="36" t="s">
        <v>17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x14ac:dyDescent="0.2">
      <c r="A123" s="4" t="s">
        <v>329</v>
      </c>
      <c r="B123" s="106">
        <v>150000</v>
      </c>
      <c r="C123" s="4" t="s">
        <v>329</v>
      </c>
      <c r="D123" s="37">
        <v>1.3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x14ac:dyDescent="0.2">
      <c r="A124" s="149" t="s">
        <v>162</v>
      </c>
      <c r="B124" s="150">
        <v>225000</v>
      </c>
      <c r="C124" s="149" t="s">
        <v>162</v>
      </c>
      <c r="D124" s="151">
        <v>2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x14ac:dyDescent="0.2">
      <c r="A125" s="22" t="s">
        <v>3</v>
      </c>
      <c r="B125" s="21" t="s">
        <v>4</v>
      </c>
      <c r="C125" s="22" t="s">
        <v>8</v>
      </c>
      <c r="D125" s="21" t="s">
        <v>9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x14ac:dyDescent="0.2">
      <c r="A126" s="24" t="s">
        <v>5</v>
      </c>
      <c r="B126" s="23" t="s">
        <v>4</v>
      </c>
      <c r="C126" s="24" t="s">
        <v>10</v>
      </c>
      <c r="D126" s="23" t="s">
        <v>4</v>
      </c>
    </row>
    <row r="127" spans="1:20" x14ac:dyDescent="0.2">
      <c r="A127" s="26" t="s">
        <v>6</v>
      </c>
      <c r="B127" s="25" t="s">
        <v>19</v>
      </c>
      <c r="C127" s="26" t="s">
        <v>11</v>
      </c>
      <c r="D127" s="25" t="s">
        <v>4</v>
      </c>
    </row>
    <row r="128" spans="1:20" x14ac:dyDescent="0.2">
      <c r="A128" s="147" t="s">
        <v>36</v>
      </c>
      <c r="B128" s="56" t="s">
        <v>329</v>
      </c>
      <c r="C128" s="107">
        <v>150000</v>
      </c>
      <c r="D128" s="45" t="s">
        <v>12</v>
      </c>
    </row>
    <row r="129" spans="1:20" x14ac:dyDescent="0.2">
      <c r="A129" s="46"/>
      <c r="B129" s="48" t="s">
        <v>162</v>
      </c>
      <c r="C129" s="112">
        <v>300000</v>
      </c>
      <c r="D129" s="49" t="s">
        <v>12</v>
      </c>
    </row>
    <row r="130" spans="1:20" x14ac:dyDescent="0.2">
      <c r="A130" s="46" t="s">
        <v>116</v>
      </c>
      <c r="B130" s="48" t="s">
        <v>329</v>
      </c>
      <c r="C130" s="48">
        <v>1</v>
      </c>
      <c r="D130" s="49"/>
    </row>
    <row r="131" spans="1:20" x14ac:dyDescent="0.2">
      <c r="A131" s="46"/>
      <c r="B131" s="48" t="s">
        <v>162</v>
      </c>
      <c r="C131" s="48">
        <v>2</v>
      </c>
      <c r="D131" s="49"/>
    </row>
    <row r="132" spans="1:20" s="6" customFormat="1" x14ac:dyDescent="0.2">
      <c r="A132" s="202" t="s">
        <v>37</v>
      </c>
      <c r="B132" s="203"/>
      <c r="C132" s="108">
        <v>140000</v>
      </c>
      <c r="D132" s="49" t="s">
        <v>12</v>
      </c>
      <c r="E132" s="14"/>
      <c r="F132" s="91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x14ac:dyDescent="0.2">
      <c r="A133" s="46" t="s">
        <v>38</v>
      </c>
      <c r="B133" s="47"/>
      <c r="C133" s="123" t="s">
        <v>99</v>
      </c>
      <c r="D133" s="49"/>
    </row>
    <row r="134" spans="1:20" x14ac:dyDescent="0.2">
      <c r="A134" s="46" t="s">
        <v>39</v>
      </c>
      <c r="B134" s="47"/>
      <c r="C134" s="48">
        <v>1</v>
      </c>
      <c r="D134" s="49"/>
    </row>
    <row r="135" spans="1:20" x14ac:dyDescent="0.2">
      <c r="A135" s="46" t="s">
        <v>40</v>
      </c>
      <c r="B135" s="47"/>
      <c r="C135" s="48" t="s">
        <v>49</v>
      </c>
      <c r="D135" s="49" t="s">
        <v>13</v>
      </c>
    </row>
    <row r="136" spans="1:20" x14ac:dyDescent="0.2">
      <c r="A136" s="46" t="s">
        <v>15</v>
      </c>
      <c r="B136" s="47"/>
      <c r="C136" s="48">
        <v>72</v>
      </c>
      <c r="D136" s="49" t="s">
        <v>14</v>
      </c>
    </row>
    <row r="137" spans="1:20" s="3" customFormat="1" x14ac:dyDescent="0.2">
      <c r="A137" s="169" t="s">
        <v>183</v>
      </c>
      <c r="B137" s="53"/>
      <c r="C137" s="54" t="s">
        <v>185</v>
      </c>
      <c r="D137" s="55"/>
      <c r="F137" s="89"/>
    </row>
    <row r="138" spans="1:20" x14ac:dyDescent="0.2">
      <c r="C138"/>
      <c r="D138"/>
    </row>
    <row r="141" spans="1:20" x14ac:dyDescent="0.2">
      <c r="H141" s="20"/>
    </row>
    <row r="142" spans="1:20" x14ac:dyDescent="0.2">
      <c r="H142" s="20"/>
      <c r="L142"/>
      <c r="M142"/>
      <c r="N142"/>
      <c r="O142"/>
      <c r="P142"/>
      <c r="Q142"/>
      <c r="R142"/>
      <c r="S142"/>
      <c r="T142"/>
    </row>
    <row r="143" spans="1:20" x14ac:dyDescent="0.2">
      <c r="H143" s="20"/>
      <c r="L143"/>
      <c r="M143"/>
      <c r="N143"/>
      <c r="O143"/>
      <c r="P143"/>
      <c r="Q143"/>
      <c r="R143"/>
      <c r="S143"/>
      <c r="T143"/>
    </row>
    <row r="144" spans="1:20" x14ac:dyDescent="0.2">
      <c r="H144" s="20"/>
      <c r="L144"/>
      <c r="M144"/>
      <c r="N144"/>
      <c r="O144"/>
      <c r="P144"/>
      <c r="Q144"/>
      <c r="R144"/>
      <c r="S144"/>
      <c r="T144"/>
    </row>
    <row r="145" spans="3:20" x14ac:dyDescent="0.2"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3:20" x14ac:dyDescent="0.2"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3:20" x14ac:dyDescent="0.2"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3:20" x14ac:dyDescent="0.2"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3:20" x14ac:dyDescent="0.2"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3:20" x14ac:dyDescent="0.2"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3:20" x14ac:dyDescent="0.2"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3:20" x14ac:dyDescent="0.2"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3:20" x14ac:dyDescent="0.2"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3:20" x14ac:dyDescent="0.2"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3:20" s="3" customFormat="1" x14ac:dyDescent="0.2">
      <c r="F155" s="89"/>
    </row>
    <row r="156" spans="3:20" x14ac:dyDescent="0.2">
      <c r="C156"/>
      <c r="D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3:20" x14ac:dyDescent="0.2"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9" spans="3:20" x14ac:dyDescent="0.2"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3:20" x14ac:dyDescent="0.2"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3:20" x14ac:dyDescent="0.2"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3:20" x14ac:dyDescent="0.2"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3:20" x14ac:dyDescent="0.2"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3:20" x14ac:dyDescent="0.2"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3:20" x14ac:dyDescent="0.2"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3:20" x14ac:dyDescent="0.2"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3:20" x14ac:dyDescent="0.2"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3:20" x14ac:dyDescent="0.2"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3:20" x14ac:dyDescent="0.2"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3:20" x14ac:dyDescent="0.2"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3:20" x14ac:dyDescent="0.2"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spans="3:20" x14ac:dyDescent="0.2"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spans="3:20" x14ac:dyDescent="0.2"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spans="3:20" x14ac:dyDescent="0.2"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3:20" s="3" customFormat="1" x14ac:dyDescent="0.2">
      <c r="F175" s="89"/>
    </row>
    <row r="176" spans="3:20" x14ac:dyDescent="0.2">
      <c r="C176"/>
      <c r="D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spans="7:20" x14ac:dyDescent="0.2">
      <c r="R177"/>
      <c r="S177"/>
      <c r="T177"/>
    </row>
    <row r="178" spans="7:20" x14ac:dyDescent="0.2">
      <c r="R178"/>
      <c r="S178"/>
      <c r="T178"/>
    </row>
    <row r="179" spans="7:20" x14ac:dyDescent="0.2">
      <c r="R179"/>
      <c r="S179"/>
      <c r="T179"/>
    </row>
    <row r="180" spans="7:20" x14ac:dyDescent="0.2"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spans="7:20" x14ac:dyDescent="0.2"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spans="7:20" x14ac:dyDescent="0.2"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spans="7:20" x14ac:dyDescent="0.2"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spans="7:20" x14ac:dyDescent="0.2"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spans="7:20" x14ac:dyDescent="0.2"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7:20" x14ac:dyDescent="0.2"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7:20" x14ac:dyDescent="0.2"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7:20" x14ac:dyDescent="0.2"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7:20" x14ac:dyDescent="0.2"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7:20" x14ac:dyDescent="0.2"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7:20" x14ac:dyDescent="0.2"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7:20" x14ac:dyDescent="0.2"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3:20" s="3" customFormat="1" x14ac:dyDescent="0.2">
      <c r="F193" s="89"/>
    </row>
    <row r="194" spans="3:20" x14ac:dyDescent="0.2">
      <c r="C194"/>
      <c r="D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3:20" x14ac:dyDescent="0.2">
      <c r="C195"/>
      <c r="D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3:20" x14ac:dyDescent="0.2">
      <c r="C196"/>
      <c r="D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3:20" x14ac:dyDescent="0.2">
      <c r="C197"/>
      <c r="D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3:20" x14ac:dyDescent="0.2">
      <c r="C198"/>
      <c r="D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3:20" x14ac:dyDescent="0.2">
      <c r="C199"/>
      <c r="D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spans="3:20" x14ac:dyDescent="0.2">
      <c r="C200"/>
      <c r="D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spans="3:20" x14ac:dyDescent="0.2">
      <c r="C201"/>
      <c r="D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spans="3:20" x14ac:dyDescent="0.2">
      <c r="C202"/>
      <c r="D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spans="3:20" x14ac:dyDescent="0.2">
      <c r="C203"/>
      <c r="D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spans="3:20" x14ac:dyDescent="0.2">
      <c r="C204"/>
      <c r="D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spans="3:20" x14ac:dyDescent="0.2">
      <c r="C205"/>
      <c r="D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spans="3:20" x14ac:dyDescent="0.2">
      <c r="C206"/>
      <c r="D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spans="3:20" x14ac:dyDescent="0.2">
      <c r="C207"/>
      <c r="D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spans="3:20" x14ac:dyDescent="0.2">
      <c r="C208"/>
      <c r="D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spans="3:20" x14ac:dyDescent="0.2">
      <c r="C209"/>
      <c r="D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spans="3:20" x14ac:dyDescent="0.2">
      <c r="C210"/>
      <c r="D210" t="s">
        <v>62</v>
      </c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spans="3:20" x14ac:dyDescent="0.2">
      <c r="C211"/>
      <c r="D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spans="3:20" x14ac:dyDescent="0.2">
      <c r="C212"/>
      <c r="D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spans="3:20" x14ac:dyDescent="0.2">
      <c r="C213"/>
      <c r="D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spans="3:20" x14ac:dyDescent="0.2">
      <c r="C214"/>
      <c r="D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spans="3:20" x14ac:dyDescent="0.2">
      <c r="C215"/>
      <c r="D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spans="3:20" x14ac:dyDescent="0.2">
      <c r="C216"/>
      <c r="D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</sheetData>
  <mergeCells count="31">
    <mergeCell ref="G7:H7"/>
    <mergeCell ref="C120:D120"/>
    <mergeCell ref="A23:D23"/>
    <mergeCell ref="A59:D59"/>
    <mergeCell ref="A1:D1"/>
    <mergeCell ref="A2:D2"/>
    <mergeCell ref="A3:D3"/>
    <mergeCell ref="A79:D79"/>
    <mergeCell ref="C80:D80"/>
    <mergeCell ref="A5:D5"/>
    <mergeCell ref="C25:D25"/>
    <mergeCell ref="B24:D24"/>
    <mergeCell ref="A60:B60"/>
    <mergeCell ref="C60:D60"/>
    <mergeCell ref="C6:D6"/>
    <mergeCell ref="A6:B6"/>
    <mergeCell ref="C43:D43"/>
    <mergeCell ref="A16:B16"/>
    <mergeCell ref="A101:B101"/>
    <mergeCell ref="A80:B80"/>
    <mergeCell ref="A41:D41"/>
    <mergeCell ref="C101:D101"/>
    <mergeCell ref="A94:B94"/>
    <mergeCell ref="A42:B42"/>
    <mergeCell ref="C42:D42"/>
    <mergeCell ref="A113:B113"/>
    <mergeCell ref="A132:B132"/>
    <mergeCell ref="A34:B34"/>
    <mergeCell ref="A72:B72"/>
    <mergeCell ref="A120:B120"/>
    <mergeCell ref="A52:B52"/>
  </mergeCells>
  <phoneticPr fontId="6" type="noConversion"/>
  <hyperlinks>
    <hyperlink ref="C95" r:id="rId1"/>
    <hyperlink ref="C133" r:id="rId2"/>
    <hyperlink ref="C114" r:id="rId3"/>
    <hyperlink ref="C35" r:id="rId4"/>
  </hyperlinks>
  <printOptions gridLines="1"/>
  <pageMargins left="0.74803149606299213" right="0.74803149606299213" top="0.98425196850393704" bottom="0.98425196850393704" header="0.51181102362204722" footer="0.51181102362204722"/>
  <pageSetup paperSize="9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S151"/>
  <sheetViews>
    <sheetView showGridLines="0" zoomScaleNormal="100" workbookViewId="0">
      <pane ySplit="3" topLeftCell="A4" activePane="bottomLeft" state="frozenSplit"/>
      <selection pane="bottomLeft" sqref="A1:D1"/>
    </sheetView>
  </sheetViews>
  <sheetFormatPr defaultRowHeight="12.75" x14ac:dyDescent="0.2"/>
  <cols>
    <col min="1" max="1" width="31.7109375" style="174" bestFit="1" customWidth="1"/>
    <col min="2" max="2" width="29.42578125" style="141" bestFit="1" customWidth="1"/>
    <col min="3" max="3" width="12.140625" style="1" customWidth="1"/>
    <col min="4" max="4" width="5.5703125" style="142" bestFit="1" customWidth="1"/>
    <col min="5" max="5" width="4.5703125" style="152" customWidth="1"/>
    <col min="6" max="6" width="37.5703125" style="92" customWidth="1"/>
    <col min="7" max="7" width="5.85546875" style="13" customWidth="1"/>
    <col min="8" max="8" width="7.42578125" style="13" bestFit="1" customWidth="1"/>
    <col min="9" max="16" width="9.140625" style="13"/>
    <col min="17" max="16384" width="9.140625" style="2"/>
  </cols>
  <sheetData>
    <row r="1" spans="1:19" x14ac:dyDescent="0.2">
      <c r="A1" s="205" t="s">
        <v>2</v>
      </c>
      <c r="B1" s="205"/>
      <c r="C1" s="205"/>
      <c r="D1" s="205"/>
      <c r="H1" s="3"/>
      <c r="I1" s="132" t="s">
        <v>17</v>
      </c>
    </row>
    <row r="2" spans="1:19" s="1" customFormat="1" x14ac:dyDescent="0.2">
      <c r="A2" s="226" t="s">
        <v>235</v>
      </c>
      <c r="B2" s="226"/>
      <c r="C2" s="226"/>
      <c r="D2" s="226"/>
      <c r="E2" s="15"/>
      <c r="F2" s="90" t="s">
        <v>264</v>
      </c>
      <c r="G2" s="15"/>
      <c r="H2" s="3" t="s">
        <v>380</v>
      </c>
      <c r="I2" s="3">
        <f>12+6+15+2.6+2.9+2+8+2.6+5+4.1+8+4+12+8+5+8+8+5+2+8+6+6.3+5+13+5</f>
        <v>163.5</v>
      </c>
      <c r="J2" s="15"/>
      <c r="K2" s="15"/>
      <c r="L2" s="15"/>
      <c r="M2" s="15"/>
      <c r="N2" s="15"/>
      <c r="O2" s="15"/>
      <c r="P2" s="15"/>
    </row>
    <row r="3" spans="1:19" x14ac:dyDescent="0.2">
      <c r="A3" s="207" t="s">
        <v>396</v>
      </c>
      <c r="B3" s="207"/>
      <c r="C3" s="207"/>
      <c r="D3" s="207"/>
      <c r="Q3" s="13"/>
      <c r="R3" s="13"/>
      <c r="S3" s="13"/>
    </row>
    <row r="4" spans="1:19" x14ac:dyDescent="0.2">
      <c r="A4" s="171"/>
      <c r="B4" s="100"/>
      <c r="C4" s="7"/>
      <c r="D4" s="9"/>
    </row>
    <row r="5" spans="1:19" x14ac:dyDescent="0.2">
      <c r="A5" s="223" t="s">
        <v>96</v>
      </c>
      <c r="B5" s="224"/>
      <c r="C5" s="224"/>
      <c r="D5" s="225"/>
    </row>
    <row r="6" spans="1:19" x14ac:dyDescent="0.2">
      <c r="A6" s="135" t="s">
        <v>144</v>
      </c>
      <c r="B6" s="215" t="s">
        <v>143</v>
      </c>
      <c r="C6" s="215"/>
      <c r="D6" s="188"/>
    </row>
    <row r="7" spans="1:19" x14ac:dyDescent="0.2">
      <c r="A7" s="73" t="s">
        <v>226</v>
      </c>
      <c r="B7" s="5"/>
      <c r="C7" s="5"/>
      <c r="D7" s="138"/>
    </row>
    <row r="8" spans="1:19" x14ac:dyDescent="0.2">
      <c r="A8" s="172" t="s">
        <v>298</v>
      </c>
      <c r="B8" s="101"/>
      <c r="C8" s="173"/>
      <c r="D8" s="102"/>
    </row>
    <row r="9" spans="1:19" x14ac:dyDescent="0.2">
      <c r="A9" s="171"/>
      <c r="B9" s="100"/>
      <c r="C9" s="7"/>
      <c r="D9" s="9"/>
    </row>
    <row r="10" spans="1:19" x14ac:dyDescent="0.2">
      <c r="A10" s="223" t="s">
        <v>84</v>
      </c>
      <c r="B10" s="224"/>
      <c r="C10" s="224"/>
      <c r="D10" s="225"/>
      <c r="F10" s="126"/>
    </row>
    <row r="11" spans="1:19" x14ac:dyDescent="0.2">
      <c r="A11" s="139" t="s">
        <v>336</v>
      </c>
      <c r="B11" s="187" t="s">
        <v>239</v>
      </c>
      <c r="C11" s="187"/>
      <c r="D11" s="188"/>
      <c r="F11" s="92" t="s">
        <v>241</v>
      </c>
    </row>
    <row r="12" spans="1:19" x14ac:dyDescent="0.2">
      <c r="A12" s="73" t="s">
        <v>226</v>
      </c>
      <c r="B12" s="16"/>
      <c r="C12" s="16"/>
      <c r="D12" s="138"/>
      <c r="F12" s="103" t="s">
        <v>273</v>
      </c>
    </row>
    <row r="13" spans="1:19" x14ac:dyDescent="0.2">
      <c r="A13" s="172" t="s">
        <v>337</v>
      </c>
      <c r="B13" s="101"/>
      <c r="C13" s="173"/>
      <c r="D13" s="102"/>
      <c r="F13" s="92" t="s">
        <v>393</v>
      </c>
    </row>
    <row r="15" spans="1:19" ht="14.25" customHeight="1" x14ac:dyDescent="0.2">
      <c r="A15" s="139" t="s">
        <v>109</v>
      </c>
      <c r="B15" s="198" t="s">
        <v>240</v>
      </c>
      <c r="C15" s="198"/>
      <c r="D15" s="199"/>
      <c r="F15" s="103" t="s">
        <v>242</v>
      </c>
    </row>
    <row r="16" spans="1:19" ht="12.75" customHeight="1" x14ac:dyDescent="0.2">
      <c r="A16" s="72" t="s">
        <v>110</v>
      </c>
      <c r="B16" s="7"/>
      <c r="C16" s="7"/>
      <c r="D16" s="42"/>
      <c r="F16" s="126"/>
    </row>
    <row r="17" spans="1:6" ht="12.75" customHeight="1" x14ac:dyDescent="0.2">
      <c r="A17" s="73" t="s">
        <v>227</v>
      </c>
      <c r="B17" s="8"/>
      <c r="C17" s="8"/>
      <c r="D17" s="42"/>
    </row>
    <row r="18" spans="1:6" ht="12.75" customHeight="1" x14ac:dyDescent="0.2">
      <c r="A18" s="172" t="s">
        <v>142</v>
      </c>
      <c r="B18" s="101"/>
      <c r="C18" s="173"/>
      <c r="D18" s="102"/>
    </row>
    <row r="19" spans="1:6" x14ac:dyDescent="0.2">
      <c r="A19" s="171"/>
      <c r="B19" s="100"/>
      <c r="C19" s="7"/>
      <c r="D19" s="9"/>
    </row>
    <row r="20" spans="1:6" x14ac:dyDescent="0.2">
      <c r="A20" s="223" t="s">
        <v>166</v>
      </c>
      <c r="B20" s="224"/>
      <c r="C20" s="224"/>
      <c r="D20" s="225"/>
    </row>
    <row r="21" spans="1:6" x14ac:dyDescent="0.2">
      <c r="A21" s="135" t="s">
        <v>280</v>
      </c>
      <c r="B21" s="175"/>
      <c r="C21" s="215" t="s">
        <v>169</v>
      </c>
      <c r="D21" s="188"/>
      <c r="F21" s="92" t="s">
        <v>283</v>
      </c>
    </row>
    <row r="22" spans="1:6" x14ac:dyDescent="0.2">
      <c r="A22" s="73" t="s">
        <v>224</v>
      </c>
      <c r="B22" s="5"/>
      <c r="C22" s="5"/>
      <c r="D22" s="138"/>
      <c r="F22" s="92" t="s">
        <v>318</v>
      </c>
    </row>
    <row r="23" spans="1:6" x14ac:dyDescent="0.2">
      <c r="A23" s="172" t="s">
        <v>293</v>
      </c>
      <c r="B23" s="176" t="s">
        <v>306</v>
      </c>
      <c r="C23" s="173"/>
      <c r="D23" s="177"/>
    </row>
    <row r="25" spans="1:6" x14ac:dyDescent="0.2">
      <c r="A25" s="135" t="s">
        <v>281</v>
      </c>
      <c r="B25" s="215" t="s">
        <v>322</v>
      </c>
      <c r="C25" s="215"/>
      <c r="D25" s="188"/>
      <c r="F25" s="92" t="s">
        <v>283</v>
      </c>
    </row>
    <row r="26" spans="1:6" x14ac:dyDescent="0.2">
      <c r="A26" s="73" t="s">
        <v>227</v>
      </c>
      <c r="B26" s="5"/>
      <c r="C26" s="5"/>
      <c r="D26" s="138"/>
      <c r="F26" s="92" t="s">
        <v>318</v>
      </c>
    </row>
    <row r="27" spans="1:6" x14ac:dyDescent="0.2">
      <c r="A27" s="172" t="s">
        <v>324</v>
      </c>
      <c r="B27" s="176" t="s">
        <v>323</v>
      </c>
      <c r="C27" s="173"/>
      <c r="D27" s="177"/>
    </row>
    <row r="28" spans="1:6" x14ac:dyDescent="0.2">
      <c r="A28" s="171"/>
      <c r="B28" s="100"/>
      <c r="C28" s="7"/>
      <c r="D28" s="9"/>
    </row>
    <row r="29" spans="1:6" x14ac:dyDescent="0.2">
      <c r="A29" s="223" t="s">
        <v>176</v>
      </c>
      <c r="B29" s="224"/>
      <c r="C29" s="224"/>
      <c r="D29" s="225"/>
    </row>
    <row r="30" spans="1:6" x14ac:dyDescent="0.2">
      <c r="A30" s="139" t="s">
        <v>284</v>
      </c>
      <c r="B30" s="175"/>
      <c r="C30" s="215" t="s">
        <v>168</v>
      </c>
      <c r="D30" s="188"/>
      <c r="F30" s="92" t="s">
        <v>283</v>
      </c>
    </row>
    <row r="31" spans="1:6" x14ac:dyDescent="0.2">
      <c r="A31" s="73" t="s">
        <v>244</v>
      </c>
      <c r="B31" s="5"/>
      <c r="C31" s="5"/>
      <c r="D31" s="138"/>
      <c r="F31" s="92" t="s">
        <v>318</v>
      </c>
    </row>
    <row r="32" spans="1:6" x14ac:dyDescent="0.2">
      <c r="A32" s="172" t="s">
        <v>285</v>
      </c>
      <c r="B32" s="176" t="s">
        <v>307</v>
      </c>
      <c r="C32" s="173">
        <v>1</v>
      </c>
      <c r="D32" s="177" t="s">
        <v>145</v>
      </c>
    </row>
    <row r="33" spans="1:6" x14ac:dyDescent="0.2">
      <c r="A33" s="171"/>
      <c r="B33" s="100"/>
      <c r="C33" s="7"/>
      <c r="D33" s="9"/>
    </row>
    <row r="34" spans="1:6" x14ac:dyDescent="0.2">
      <c r="A34" s="223" t="s">
        <v>53</v>
      </c>
      <c r="B34" s="224"/>
      <c r="C34" s="224"/>
      <c r="D34" s="225"/>
    </row>
    <row r="35" spans="1:6" x14ac:dyDescent="0.2">
      <c r="A35" s="135" t="s">
        <v>138</v>
      </c>
      <c r="B35" s="215" t="s">
        <v>156</v>
      </c>
      <c r="C35" s="215"/>
      <c r="D35" s="188"/>
      <c r="F35" s="92" t="s">
        <v>283</v>
      </c>
    </row>
    <row r="36" spans="1:6" x14ac:dyDescent="0.2">
      <c r="A36" s="73" t="s">
        <v>244</v>
      </c>
      <c r="B36" s="16"/>
      <c r="C36" s="16"/>
      <c r="D36" s="138"/>
      <c r="F36" s="92" t="s">
        <v>318</v>
      </c>
    </row>
    <row r="37" spans="1:6" x14ac:dyDescent="0.2">
      <c r="A37" s="172" t="s">
        <v>105</v>
      </c>
      <c r="B37" s="176" t="s">
        <v>308</v>
      </c>
      <c r="C37" s="176">
        <v>2</v>
      </c>
      <c r="D37" s="177" t="s">
        <v>120</v>
      </c>
    </row>
    <row r="38" spans="1:6" x14ac:dyDescent="0.2">
      <c r="A38" s="171"/>
      <c r="B38" s="100"/>
      <c r="C38" s="7"/>
      <c r="D38" s="9"/>
    </row>
    <row r="39" spans="1:6" x14ac:dyDescent="0.2">
      <c r="A39" s="223" t="s">
        <v>55</v>
      </c>
      <c r="B39" s="224"/>
      <c r="C39" s="224"/>
      <c r="D39" s="225"/>
    </row>
    <row r="40" spans="1:6" x14ac:dyDescent="0.2">
      <c r="A40" s="135" t="s">
        <v>292</v>
      </c>
      <c r="B40" s="215" t="s">
        <v>291</v>
      </c>
      <c r="C40" s="215"/>
      <c r="D40" s="188"/>
      <c r="F40" s="92" t="s">
        <v>283</v>
      </c>
    </row>
    <row r="41" spans="1:6" x14ac:dyDescent="0.2">
      <c r="A41" s="73" t="s">
        <v>224</v>
      </c>
      <c r="B41" s="5"/>
      <c r="C41" s="5"/>
      <c r="D41" s="138"/>
      <c r="F41" s="92" t="s">
        <v>318</v>
      </c>
    </row>
    <row r="42" spans="1:6" x14ac:dyDescent="0.2">
      <c r="A42" s="172" t="s">
        <v>293</v>
      </c>
      <c r="B42" s="178" t="s">
        <v>312</v>
      </c>
      <c r="C42" s="176"/>
      <c r="D42" s="177"/>
    </row>
    <row r="43" spans="1:6" x14ac:dyDescent="0.2">
      <c r="A43" s="171"/>
      <c r="B43" s="100"/>
      <c r="C43" s="7"/>
      <c r="D43" s="9"/>
    </row>
    <row r="44" spans="1:6" x14ac:dyDescent="0.2">
      <c r="A44" s="135" t="s">
        <v>295</v>
      </c>
      <c r="B44" s="215" t="s">
        <v>294</v>
      </c>
      <c r="C44" s="215"/>
      <c r="D44" s="188"/>
      <c r="F44" s="92" t="s">
        <v>283</v>
      </c>
    </row>
    <row r="45" spans="1:6" x14ac:dyDescent="0.2">
      <c r="A45" s="73" t="s">
        <v>227</v>
      </c>
      <c r="B45" s="5"/>
      <c r="C45" s="5"/>
      <c r="D45" s="138"/>
      <c r="F45" s="92" t="s">
        <v>318</v>
      </c>
    </row>
    <row r="46" spans="1:6" x14ac:dyDescent="0.2">
      <c r="A46" s="172" t="s">
        <v>296</v>
      </c>
      <c r="B46" s="178" t="s">
        <v>312</v>
      </c>
      <c r="C46" s="176"/>
      <c r="D46" s="177"/>
    </row>
    <row r="47" spans="1:6" x14ac:dyDescent="0.2">
      <c r="A47" s="171"/>
      <c r="B47" s="100"/>
      <c r="C47" s="7"/>
      <c r="D47" s="9"/>
    </row>
    <row r="48" spans="1:6" x14ac:dyDescent="0.2">
      <c r="A48" s="223" t="s">
        <v>103</v>
      </c>
      <c r="B48" s="224"/>
      <c r="C48" s="224"/>
      <c r="D48" s="225"/>
    </row>
    <row r="49" spans="1:6" x14ac:dyDescent="0.2">
      <c r="A49" s="135" t="s">
        <v>104</v>
      </c>
      <c r="B49" s="215" t="s">
        <v>140</v>
      </c>
      <c r="C49" s="215"/>
      <c r="D49" s="188"/>
      <c r="F49" s="92" t="s">
        <v>283</v>
      </c>
    </row>
    <row r="50" spans="1:6" x14ac:dyDescent="0.2">
      <c r="A50" s="73" t="s">
        <v>227</v>
      </c>
      <c r="B50" s="5"/>
      <c r="C50" s="5"/>
      <c r="D50" s="138"/>
      <c r="F50" s="92" t="s">
        <v>318</v>
      </c>
    </row>
    <row r="51" spans="1:6" x14ac:dyDescent="0.2">
      <c r="A51" s="172" t="s">
        <v>339</v>
      </c>
      <c r="B51" s="176" t="s">
        <v>309</v>
      </c>
      <c r="C51" s="176" t="s">
        <v>141</v>
      </c>
      <c r="D51" s="177" t="s">
        <v>120</v>
      </c>
    </row>
    <row r="52" spans="1:6" x14ac:dyDescent="0.2">
      <c r="A52" s="171"/>
      <c r="B52" s="100"/>
      <c r="C52" s="7"/>
      <c r="D52" s="9"/>
    </row>
    <row r="53" spans="1:6" x14ac:dyDescent="0.2">
      <c r="A53" s="223" t="s">
        <v>54</v>
      </c>
      <c r="B53" s="224"/>
      <c r="C53" s="224"/>
      <c r="D53" s="225"/>
      <c r="F53" s="128" t="s">
        <v>377</v>
      </c>
    </row>
    <row r="54" spans="1:6" x14ac:dyDescent="0.2">
      <c r="A54" s="139" t="s">
        <v>299</v>
      </c>
      <c r="B54" s="187" t="s">
        <v>181</v>
      </c>
      <c r="C54" s="187"/>
      <c r="D54" s="188"/>
      <c r="F54" s="92" t="s">
        <v>243</v>
      </c>
    </row>
    <row r="55" spans="1:6" x14ac:dyDescent="0.2">
      <c r="A55" s="73" t="s">
        <v>229</v>
      </c>
      <c r="B55" s="5"/>
      <c r="C55" s="5"/>
      <c r="D55" s="138"/>
      <c r="F55" s="103" t="s">
        <v>278</v>
      </c>
    </row>
    <row r="56" spans="1:6" x14ac:dyDescent="0.2">
      <c r="A56" s="172" t="s">
        <v>105</v>
      </c>
      <c r="B56" s="176" t="s">
        <v>306</v>
      </c>
      <c r="C56" s="176"/>
      <c r="D56" s="179" t="s">
        <v>279</v>
      </c>
      <c r="F56" s="92" t="s">
        <v>393</v>
      </c>
    </row>
    <row r="57" spans="1:6" x14ac:dyDescent="0.2">
      <c r="B57" s="142"/>
      <c r="C57" s="141"/>
      <c r="D57" s="141"/>
    </row>
    <row r="58" spans="1:6" s="13" customFormat="1" x14ac:dyDescent="0.2">
      <c r="A58" s="185" t="s">
        <v>178</v>
      </c>
      <c r="B58" s="214"/>
      <c r="C58" s="215" t="s">
        <v>179</v>
      </c>
      <c r="D58" s="188"/>
      <c r="E58" s="152"/>
      <c r="F58" s="92" t="s">
        <v>283</v>
      </c>
    </row>
    <row r="59" spans="1:6" s="13" customFormat="1" x14ac:dyDescent="0.2">
      <c r="A59" s="73" t="s">
        <v>229</v>
      </c>
      <c r="B59" s="16"/>
      <c r="C59" s="16"/>
      <c r="D59" s="138"/>
      <c r="E59" s="152"/>
      <c r="F59" s="92" t="s">
        <v>318</v>
      </c>
    </row>
    <row r="60" spans="1:6" s="13" customFormat="1" ht="13.5" customHeight="1" x14ac:dyDescent="0.2">
      <c r="A60" s="172" t="s">
        <v>180</v>
      </c>
      <c r="B60" s="176" t="s">
        <v>297</v>
      </c>
      <c r="C60" s="173"/>
      <c r="D60" s="102"/>
      <c r="E60" s="152"/>
      <c r="F60" s="92"/>
    </row>
    <row r="61" spans="1:6" x14ac:dyDescent="0.2">
      <c r="B61" s="142"/>
      <c r="C61" s="141"/>
      <c r="D61" s="141"/>
    </row>
    <row r="62" spans="1:6" s="13" customFormat="1" x14ac:dyDescent="0.2">
      <c r="A62" s="135" t="s">
        <v>251</v>
      </c>
      <c r="B62" s="215" t="s">
        <v>374</v>
      </c>
      <c r="C62" s="215"/>
      <c r="D62" s="188"/>
      <c r="E62" s="152"/>
      <c r="F62" s="92" t="s">
        <v>283</v>
      </c>
    </row>
    <row r="63" spans="1:6" s="13" customFormat="1" x14ac:dyDescent="0.2">
      <c r="A63" s="73" t="s">
        <v>229</v>
      </c>
      <c r="B63" s="16"/>
      <c r="C63" s="16"/>
      <c r="D63" s="138"/>
      <c r="E63" s="152"/>
      <c r="F63" s="92" t="s">
        <v>318</v>
      </c>
    </row>
    <row r="64" spans="1:6" s="13" customFormat="1" x14ac:dyDescent="0.2">
      <c r="A64" s="172" t="s">
        <v>277</v>
      </c>
      <c r="B64" s="176" t="s">
        <v>340</v>
      </c>
      <c r="C64" s="173">
        <v>4</v>
      </c>
      <c r="D64" s="179" t="s">
        <v>120</v>
      </c>
      <c r="E64" s="152"/>
      <c r="F64" s="92"/>
    </row>
    <row r="65" spans="1:6" x14ac:dyDescent="0.2">
      <c r="B65" s="142"/>
      <c r="C65" s="141"/>
      <c r="D65" s="141"/>
    </row>
    <row r="66" spans="1:6" x14ac:dyDescent="0.2">
      <c r="A66" s="31" t="s">
        <v>69</v>
      </c>
      <c r="B66" s="175"/>
      <c r="C66" s="187" t="s">
        <v>175</v>
      </c>
      <c r="D66" s="188"/>
      <c r="F66" s="92" t="s">
        <v>283</v>
      </c>
    </row>
    <row r="67" spans="1:6" x14ac:dyDescent="0.2">
      <c r="A67" s="73" t="s">
        <v>228</v>
      </c>
      <c r="B67" s="5"/>
      <c r="C67" s="5"/>
      <c r="D67" s="138"/>
      <c r="F67" s="92" t="s">
        <v>316</v>
      </c>
    </row>
    <row r="68" spans="1:6" x14ac:dyDescent="0.2">
      <c r="A68" s="172" t="s">
        <v>105</v>
      </c>
      <c r="B68" s="176" t="s">
        <v>310</v>
      </c>
      <c r="C68" s="173">
        <v>2</v>
      </c>
      <c r="D68" s="177" t="s">
        <v>120</v>
      </c>
      <c r="F68" s="92" t="s">
        <v>318</v>
      </c>
    </row>
    <row r="69" spans="1:6" x14ac:dyDescent="0.2">
      <c r="B69" s="142"/>
      <c r="C69" s="141"/>
      <c r="D69" s="141"/>
    </row>
    <row r="70" spans="1:6" s="13" customFormat="1" x14ac:dyDescent="0.2">
      <c r="A70" s="139" t="s">
        <v>177</v>
      </c>
      <c r="B70" s="215" t="s">
        <v>276</v>
      </c>
      <c r="C70" s="215"/>
      <c r="D70" s="188"/>
      <c r="E70" s="152"/>
      <c r="F70" s="92"/>
    </row>
    <row r="71" spans="1:6" s="13" customFormat="1" x14ac:dyDescent="0.2">
      <c r="A71" s="73" t="s">
        <v>225</v>
      </c>
      <c r="B71" s="16"/>
      <c r="C71" s="16"/>
      <c r="D71" s="138"/>
      <c r="E71" s="152"/>
      <c r="F71" s="92"/>
    </row>
    <row r="72" spans="1:6" s="13" customFormat="1" x14ac:dyDescent="0.2">
      <c r="A72" s="172" t="s">
        <v>136</v>
      </c>
      <c r="B72" s="101"/>
      <c r="C72" s="173"/>
      <c r="D72" s="102"/>
      <c r="E72" s="152"/>
      <c r="F72" s="92"/>
    </row>
    <row r="73" spans="1:6" s="13" customFormat="1" x14ac:dyDescent="0.2">
      <c r="A73" s="114"/>
      <c r="B73" s="115"/>
      <c r="C73" s="116"/>
      <c r="D73" s="117"/>
      <c r="E73" s="152"/>
      <c r="F73" s="92"/>
    </row>
    <row r="74" spans="1:6" x14ac:dyDescent="0.2">
      <c r="A74" s="135" t="s">
        <v>137</v>
      </c>
      <c r="B74" s="215" t="s">
        <v>376</v>
      </c>
      <c r="C74" s="215"/>
      <c r="D74" s="188"/>
    </row>
    <row r="75" spans="1:6" x14ac:dyDescent="0.2">
      <c r="A75" s="73" t="s">
        <v>223</v>
      </c>
      <c r="B75" s="16"/>
      <c r="C75" s="16"/>
      <c r="D75" s="138"/>
    </row>
    <row r="76" spans="1:6" x14ac:dyDescent="0.2">
      <c r="A76" s="172" t="s">
        <v>105</v>
      </c>
      <c r="B76" s="101"/>
      <c r="C76" s="173"/>
      <c r="D76" s="102"/>
    </row>
    <row r="77" spans="1:6" s="13" customFormat="1" x14ac:dyDescent="0.2">
      <c r="A77" s="114"/>
      <c r="B77" s="115"/>
      <c r="C77" s="116"/>
      <c r="D77" s="117"/>
      <c r="E77" s="152"/>
      <c r="F77" s="92"/>
    </row>
    <row r="78" spans="1:6" x14ac:dyDescent="0.2">
      <c r="A78" s="31" t="s">
        <v>78</v>
      </c>
      <c r="B78" s="187" t="s">
        <v>249</v>
      </c>
      <c r="C78" s="187"/>
      <c r="D78" s="188"/>
    </row>
    <row r="79" spans="1:6" x14ac:dyDescent="0.2">
      <c r="A79" s="73" t="s">
        <v>223</v>
      </c>
      <c r="B79" s="137"/>
      <c r="C79" s="5"/>
      <c r="D79" s="138"/>
    </row>
    <row r="80" spans="1:6" x14ac:dyDescent="0.2">
      <c r="A80" s="172" t="s">
        <v>105</v>
      </c>
      <c r="B80" s="176" t="s">
        <v>311</v>
      </c>
      <c r="C80" s="173">
        <v>2</v>
      </c>
      <c r="D80" s="177" t="s">
        <v>120</v>
      </c>
    </row>
    <row r="81" spans="1:6" s="13" customFormat="1" x14ac:dyDescent="0.2">
      <c r="A81" s="171"/>
      <c r="B81" s="100"/>
      <c r="C81" s="7"/>
      <c r="D81" s="9"/>
      <c r="E81" s="152"/>
      <c r="F81" s="92"/>
    </row>
    <row r="82" spans="1:6" x14ac:dyDescent="0.2">
      <c r="A82" s="223" t="s">
        <v>171</v>
      </c>
      <c r="B82" s="224"/>
      <c r="C82" s="224"/>
      <c r="D82" s="225"/>
    </row>
    <row r="83" spans="1:6" x14ac:dyDescent="0.2">
      <c r="A83" s="139" t="s">
        <v>282</v>
      </c>
      <c r="B83" s="175"/>
      <c r="C83" s="215" t="s">
        <v>275</v>
      </c>
      <c r="D83" s="188"/>
      <c r="F83" s="92" t="s">
        <v>283</v>
      </c>
    </row>
    <row r="84" spans="1:6" x14ac:dyDescent="0.2">
      <c r="A84" s="73" t="s">
        <v>226</v>
      </c>
      <c r="B84" s="5"/>
      <c r="C84" s="5"/>
      <c r="D84" s="138"/>
    </row>
    <row r="85" spans="1:6" x14ac:dyDescent="0.2">
      <c r="A85" s="172" t="s">
        <v>136</v>
      </c>
      <c r="B85" s="176"/>
      <c r="C85" s="173"/>
      <c r="D85" s="177"/>
    </row>
    <row r="87" spans="1:6" x14ac:dyDescent="0.2">
      <c r="A87" s="223" t="s">
        <v>300</v>
      </c>
      <c r="B87" s="224"/>
      <c r="C87" s="224"/>
      <c r="D87" s="225"/>
    </row>
    <row r="88" spans="1:6" x14ac:dyDescent="0.2">
      <c r="A88" s="135" t="s">
        <v>301</v>
      </c>
      <c r="B88" s="175"/>
      <c r="C88" s="215" t="s">
        <v>325</v>
      </c>
      <c r="D88" s="188"/>
      <c r="F88" s="92" t="s">
        <v>288</v>
      </c>
    </row>
    <row r="89" spans="1:6" x14ac:dyDescent="0.2">
      <c r="A89" s="73" t="s">
        <v>229</v>
      </c>
      <c r="B89" s="5"/>
      <c r="C89" s="5"/>
      <c r="D89" s="138"/>
      <c r="F89" s="92" t="s">
        <v>318</v>
      </c>
    </row>
    <row r="90" spans="1:6" x14ac:dyDescent="0.2">
      <c r="A90" s="172" t="s">
        <v>252</v>
      </c>
      <c r="B90" s="176" t="s">
        <v>326</v>
      </c>
      <c r="C90" s="173"/>
      <c r="D90" s="102"/>
    </row>
    <row r="92" spans="1:6" x14ac:dyDescent="0.2">
      <c r="A92" s="223" t="s">
        <v>382</v>
      </c>
      <c r="B92" s="224"/>
      <c r="C92" s="224"/>
      <c r="D92" s="225"/>
      <c r="F92" s="92" t="s">
        <v>247</v>
      </c>
    </row>
    <row r="93" spans="1:6" x14ac:dyDescent="0.2">
      <c r="A93" s="135" t="s">
        <v>384</v>
      </c>
      <c r="B93" s="175"/>
      <c r="C93" s="215" t="s">
        <v>385</v>
      </c>
      <c r="D93" s="188"/>
    </row>
    <row r="94" spans="1:6" x14ac:dyDescent="0.2">
      <c r="A94" s="73" t="s">
        <v>395</v>
      </c>
      <c r="B94" s="5"/>
      <c r="C94" s="5"/>
      <c r="D94" s="138"/>
    </row>
    <row r="95" spans="1:6" x14ac:dyDescent="0.2">
      <c r="A95" s="172" t="s">
        <v>136</v>
      </c>
      <c r="B95" s="176"/>
      <c r="C95" s="173"/>
      <c r="D95" s="102"/>
    </row>
    <row r="97" spans="1:6" x14ac:dyDescent="0.2">
      <c r="A97" s="223" t="s">
        <v>100</v>
      </c>
      <c r="B97" s="224"/>
      <c r="C97" s="224"/>
      <c r="D97" s="225"/>
    </row>
    <row r="98" spans="1:6" x14ac:dyDescent="0.2">
      <c r="A98" s="135" t="s">
        <v>101</v>
      </c>
      <c r="B98" s="175"/>
      <c r="C98" s="215" t="s">
        <v>191</v>
      </c>
      <c r="D98" s="188"/>
      <c r="F98" s="92" t="s">
        <v>283</v>
      </c>
    </row>
    <row r="99" spans="1:6" x14ac:dyDescent="0.2">
      <c r="A99" s="73" t="s">
        <v>223</v>
      </c>
      <c r="B99" s="5"/>
      <c r="C99" s="5"/>
      <c r="D99" s="138"/>
    </row>
    <row r="100" spans="1:6" x14ac:dyDescent="0.2">
      <c r="A100" s="172" t="s">
        <v>192</v>
      </c>
      <c r="B100" s="101"/>
      <c r="C100" s="173"/>
      <c r="D100" s="102"/>
    </row>
    <row r="102" spans="1:6" x14ac:dyDescent="0.2">
      <c r="A102" s="223" t="s">
        <v>56</v>
      </c>
      <c r="B102" s="224"/>
      <c r="C102" s="224"/>
      <c r="D102" s="225"/>
    </row>
    <row r="103" spans="1:6" x14ac:dyDescent="0.2">
      <c r="A103" s="135" t="s">
        <v>257</v>
      </c>
      <c r="B103" s="187" t="s">
        <v>259</v>
      </c>
      <c r="C103" s="187"/>
      <c r="D103" s="188"/>
      <c r="F103" s="92" t="s">
        <v>247</v>
      </c>
    </row>
    <row r="104" spans="1:6" x14ac:dyDescent="0.2">
      <c r="A104" s="73" t="s">
        <v>223</v>
      </c>
      <c r="B104" s="5"/>
      <c r="C104" s="5"/>
      <c r="D104" s="138"/>
    </row>
    <row r="105" spans="1:6" x14ac:dyDescent="0.2">
      <c r="A105" s="172" t="s">
        <v>258</v>
      </c>
      <c r="B105" s="101"/>
      <c r="C105" s="173"/>
      <c r="D105" s="102"/>
    </row>
    <row r="106" spans="1:6" s="13" customFormat="1" x14ac:dyDescent="0.2">
      <c r="A106" s="171"/>
      <c r="B106" s="100"/>
      <c r="C106" s="7"/>
      <c r="D106" s="9"/>
      <c r="E106" s="152"/>
      <c r="F106" s="92"/>
    </row>
    <row r="107" spans="1:6" s="13" customFormat="1" x14ac:dyDescent="0.2">
      <c r="A107" s="135" t="s">
        <v>47</v>
      </c>
      <c r="B107" s="187" t="s">
        <v>261</v>
      </c>
      <c r="C107" s="187"/>
      <c r="D107" s="188"/>
      <c r="E107" s="152"/>
      <c r="F107" s="92" t="s">
        <v>247</v>
      </c>
    </row>
    <row r="108" spans="1:6" s="13" customFormat="1" x14ac:dyDescent="0.2">
      <c r="A108" s="73" t="s">
        <v>223</v>
      </c>
      <c r="B108" s="5"/>
      <c r="C108" s="5"/>
      <c r="D108" s="138"/>
      <c r="E108" s="152"/>
      <c r="F108" s="92"/>
    </row>
    <row r="109" spans="1:6" s="13" customFormat="1" x14ac:dyDescent="0.2">
      <c r="A109" s="172" t="s">
        <v>260</v>
      </c>
      <c r="B109" s="176" t="s">
        <v>262</v>
      </c>
      <c r="C109" s="173"/>
      <c r="D109" s="179"/>
      <c r="E109" s="152"/>
      <c r="F109" s="92"/>
    </row>
    <row r="110" spans="1:6" s="13" customFormat="1" x14ac:dyDescent="0.2">
      <c r="A110" s="171"/>
      <c r="B110" s="100"/>
      <c r="C110" s="7"/>
      <c r="D110" s="9"/>
      <c r="E110" s="152"/>
      <c r="F110" s="92"/>
    </row>
    <row r="111" spans="1:6" x14ac:dyDescent="0.2">
      <c r="A111" s="223" t="s">
        <v>102</v>
      </c>
      <c r="B111" s="224"/>
      <c r="C111" s="224"/>
      <c r="D111" s="225"/>
      <c r="F111" s="92" t="s">
        <v>243</v>
      </c>
    </row>
    <row r="112" spans="1:6" x14ac:dyDescent="0.2">
      <c r="A112" s="135" t="s">
        <v>263</v>
      </c>
      <c r="B112" s="175"/>
      <c r="C112" s="187" t="s">
        <v>49</v>
      </c>
      <c r="D112" s="188"/>
    </row>
    <row r="113" spans="1:6" x14ac:dyDescent="0.2">
      <c r="A113" s="73" t="s">
        <v>229</v>
      </c>
      <c r="B113" s="5"/>
      <c r="C113" s="5"/>
      <c r="D113" s="138"/>
    </row>
    <row r="114" spans="1:6" x14ac:dyDescent="0.2">
      <c r="A114" s="172" t="s">
        <v>136</v>
      </c>
      <c r="B114" s="101"/>
      <c r="C114" s="173"/>
      <c r="D114" s="102"/>
    </row>
    <row r="115" spans="1:6" s="12" customFormat="1" x14ac:dyDescent="0.2">
      <c r="A115" s="140"/>
      <c r="B115" s="140"/>
      <c r="C115" s="140"/>
      <c r="D115" s="140"/>
      <c r="E115" s="7"/>
      <c r="F115" s="88"/>
    </row>
    <row r="116" spans="1:6" x14ac:dyDescent="0.2">
      <c r="A116" s="223" t="s">
        <v>202</v>
      </c>
      <c r="B116" s="224"/>
      <c r="C116" s="224"/>
      <c r="D116" s="225"/>
    </row>
    <row r="117" spans="1:6" s="13" customFormat="1" x14ac:dyDescent="0.2">
      <c r="A117" s="31" t="s">
        <v>139</v>
      </c>
      <c r="B117" s="175"/>
      <c r="C117" s="187" t="s">
        <v>81</v>
      </c>
      <c r="D117" s="188"/>
      <c r="E117" s="152"/>
      <c r="F117" s="92"/>
    </row>
    <row r="118" spans="1:6" s="13" customFormat="1" x14ac:dyDescent="0.2">
      <c r="A118" s="73" t="s">
        <v>228</v>
      </c>
      <c r="B118" s="5"/>
      <c r="C118" s="5"/>
      <c r="D118" s="138"/>
      <c r="E118" s="152"/>
      <c r="F118" s="92"/>
    </row>
    <row r="119" spans="1:6" s="13" customFormat="1" x14ac:dyDescent="0.2">
      <c r="A119" s="172" t="s">
        <v>170</v>
      </c>
      <c r="B119" s="101"/>
      <c r="C119" s="173"/>
      <c r="D119" s="102"/>
      <c r="E119" s="152"/>
      <c r="F119" s="92"/>
    </row>
    <row r="120" spans="1:6" x14ac:dyDescent="0.2">
      <c r="A120" s="171"/>
      <c r="B120" s="100"/>
      <c r="C120" s="7"/>
      <c r="D120" s="9"/>
    </row>
    <row r="121" spans="1:6" x14ac:dyDescent="0.2">
      <c r="A121" s="135" t="s">
        <v>274</v>
      </c>
      <c r="B121" s="180"/>
      <c r="C121" s="215" t="s">
        <v>106</v>
      </c>
      <c r="D121" s="188"/>
      <c r="F121" s="92" t="s">
        <v>243</v>
      </c>
    </row>
    <row r="122" spans="1:6" x14ac:dyDescent="0.2">
      <c r="A122" s="73" t="s">
        <v>226</v>
      </c>
      <c r="B122" s="5"/>
      <c r="C122" s="5"/>
      <c r="D122" s="138"/>
    </row>
    <row r="123" spans="1:6" x14ac:dyDescent="0.2">
      <c r="A123" s="172" t="s">
        <v>136</v>
      </c>
      <c r="B123" s="176" t="s">
        <v>371</v>
      </c>
      <c r="C123" s="173"/>
      <c r="D123" s="179"/>
    </row>
    <row r="124" spans="1:6" s="13" customFormat="1" x14ac:dyDescent="0.2">
      <c r="A124" s="174"/>
      <c r="B124" s="141"/>
      <c r="C124" s="1"/>
      <c r="D124" s="142"/>
      <c r="E124" s="152"/>
      <c r="F124" s="92"/>
    </row>
    <row r="125" spans="1:6" s="13" customFormat="1" x14ac:dyDescent="0.2">
      <c r="A125" s="223" t="s">
        <v>269</v>
      </c>
      <c r="B125" s="224"/>
      <c r="C125" s="191" t="s">
        <v>237</v>
      </c>
      <c r="D125" s="192"/>
      <c r="E125" s="152"/>
      <c r="F125" s="92" t="s">
        <v>247</v>
      </c>
    </row>
    <row r="126" spans="1:6" s="13" customFormat="1" x14ac:dyDescent="0.2">
      <c r="A126" s="135" t="s">
        <v>270</v>
      </c>
      <c r="B126" s="187"/>
      <c r="C126" s="187"/>
      <c r="D126" s="188"/>
      <c r="E126" s="152"/>
      <c r="F126" s="103" t="s">
        <v>271</v>
      </c>
    </row>
    <row r="127" spans="1:6" s="13" customFormat="1" x14ac:dyDescent="0.2">
      <c r="A127" s="73" t="s">
        <v>229</v>
      </c>
      <c r="B127" s="5"/>
      <c r="C127" s="5"/>
      <c r="D127" s="138"/>
      <c r="E127" s="152"/>
      <c r="F127" s="92"/>
    </row>
    <row r="128" spans="1:6" s="13" customFormat="1" x14ac:dyDescent="0.2">
      <c r="A128" s="172"/>
      <c r="B128" s="173"/>
      <c r="C128" s="173"/>
      <c r="D128" s="102"/>
      <c r="E128" s="152"/>
      <c r="F128" s="92"/>
    </row>
    <row r="129" spans="1:6" s="13" customFormat="1" x14ac:dyDescent="0.2">
      <c r="A129" s="174"/>
      <c r="B129" s="141"/>
      <c r="C129" s="1"/>
      <c r="D129" s="142"/>
      <c r="E129" s="152"/>
      <c r="F129" s="92"/>
    </row>
    <row r="130" spans="1:6" s="13" customFormat="1" x14ac:dyDescent="0.2">
      <c r="A130" s="104" t="s">
        <v>176</v>
      </c>
      <c r="B130" s="105"/>
      <c r="C130" s="191" t="s">
        <v>237</v>
      </c>
      <c r="D130" s="192"/>
      <c r="E130" s="152"/>
      <c r="F130" s="92"/>
    </row>
    <row r="131" spans="1:6" x14ac:dyDescent="0.2">
      <c r="A131" s="139" t="s">
        <v>333</v>
      </c>
      <c r="B131" s="175"/>
      <c r="C131" s="215" t="s">
        <v>168</v>
      </c>
      <c r="D131" s="188"/>
      <c r="F131" s="92" t="s">
        <v>330</v>
      </c>
    </row>
    <row r="132" spans="1:6" x14ac:dyDescent="0.2">
      <c r="A132" s="73" t="s">
        <v>224</v>
      </c>
      <c r="B132" s="5"/>
      <c r="C132" s="5"/>
      <c r="D132" s="138"/>
    </row>
    <row r="133" spans="1:6" x14ac:dyDescent="0.2">
      <c r="A133" s="172" t="s">
        <v>331</v>
      </c>
      <c r="B133" s="176" t="s">
        <v>332</v>
      </c>
      <c r="C133" s="173"/>
      <c r="D133" s="177"/>
    </row>
    <row r="134" spans="1:6" x14ac:dyDescent="0.2">
      <c r="A134" s="171"/>
      <c r="B134" s="100"/>
      <c r="C134" s="7"/>
      <c r="D134" s="9"/>
    </row>
    <row r="135" spans="1:6" x14ac:dyDescent="0.2">
      <c r="A135" s="139" t="s">
        <v>286</v>
      </c>
      <c r="B135" s="175"/>
      <c r="C135" s="215" t="s">
        <v>287</v>
      </c>
      <c r="D135" s="188"/>
      <c r="F135" s="92" t="s">
        <v>288</v>
      </c>
    </row>
    <row r="136" spans="1:6" ht="14.25" x14ac:dyDescent="0.2">
      <c r="A136" s="73" t="s">
        <v>226</v>
      </c>
      <c r="B136" s="5"/>
      <c r="C136" s="5"/>
      <c r="D136" s="138"/>
      <c r="F136" s="118" t="s">
        <v>289</v>
      </c>
    </row>
    <row r="137" spans="1:6" x14ac:dyDescent="0.2">
      <c r="A137" s="172"/>
      <c r="B137" s="176" t="s">
        <v>335</v>
      </c>
      <c r="C137" s="173">
        <v>2</v>
      </c>
      <c r="D137" s="177" t="s">
        <v>120</v>
      </c>
      <c r="F137" s="92" t="s">
        <v>318</v>
      </c>
    </row>
    <row r="138" spans="1:6" x14ac:dyDescent="0.2">
      <c r="A138" s="171"/>
      <c r="B138" s="100"/>
      <c r="C138" s="7"/>
      <c r="D138" s="9"/>
    </row>
    <row r="139" spans="1:6" x14ac:dyDescent="0.2">
      <c r="A139" s="223" t="s">
        <v>83</v>
      </c>
      <c r="B139" s="224"/>
      <c r="C139" s="191" t="s">
        <v>237</v>
      </c>
      <c r="D139" s="192"/>
      <c r="F139" s="92" t="s">
        <v>247</v>
      </c>
    </row>
    <row r="140" spans="1:6" ht="15.75" customHeight="1" x14ac:dyDescent="0.2">
      <c r="A140" s="135" t="s">
        <v>272</v>
      </c>
      <c r="B140" s="187" t="s">
        <v>248</v>
      </c>
      <c r="C140" s="187"/>
      <c r="D140" s="188"/>
    </row>
    <row r="141" spans="1:6" x14ac:dyDescent="0.2">
      <c r="A141" s="73" t="s">
        <v>230</v>
      </c>
      <c r="B141" s="5"/>
      <c r="C141" s="5"/>
      <c r="D141" s="138"/>
    </row>
    <row r="142" spans="1:6" x14ac:dyDescent="0.2">
      <c r="A142" s="172"/>
      <c r="B142" s="101"/>
      <c r="C142" s="173"/>
      <c r="D142" s="102"/>
    </row>
    <row r="143" spans="1:6" s="13" customFormat="1" x14ac:dyDescent="0.2">
      <c r="A143" s="174"/>
      <c r="B143" s="141"/>
      <c r="C143" s="1"/>
      <c r="D143" s="142"/>
      <c r="E143" s="152"/>
      <c r="F143" s="92"/>
    </row>
    <row r="144" spans="1:6" x14ac:dyDescent="0.2">
      <c r="A144" s="223" t="s">
        <v>193</v>
      </c>
      <c r="B144" s="224"/>
      <c r="C144" s="191" t="s">
        <v>237</v>
      </c>
      <c r="D144" s="192"/>
      <c r="F144" s="92" t="s">
        <v>243</v>
      </c>
    </row>
    <row r="145" spans="1:6" ht="15.75" customHeight="1" x14ac:dyDescent="0.2">
      <c r="A145" s="135" t="s">
        <v>194</v>
      </c>
      <c r="B145" s="187" t="s">
        <v>196</v>
      </c>
      <c r="C145" s="187"/>
      <c r="D145" s="188"/>
    </row>
    <row r="146" spans="1:6" x14ac:dyDescent="0.2">
      <c r="A146" s="73" t="s">
        <v>230</v>
      </c>
      <c r="B146" s="5"/>
      <c r="C146" s="5"/>
      <c r="D146" s="138"/>
    </row>
    <row r="147" spans="1:6" x14ac:dyDescent="0.2">
      <c r="A147" s="172" t="s">
        <v>315</v>
      </c>
      <c r="B147" s="173" t="s">
        <v>313</v>
      </c>
      <c r="C147" s="173"/>
      <c r="D147" s="102"/>
    </row>
    <row r="148" spans="1:6" x14ac:dyDescent="0.2">
      <c r="C148" s="141"/>
      <c r="D148" s="141"/>
    </row>
    <row r="149" spans="1:6" x14ac:dyDescent="0.2">
      <c r="A149" s="135" t="s">
        <v>290</v>
      </c>
      <c r="B149" s="215" t="s">
        <v>255</v>
      </c>
      <c r="C149" s="215"/>
      <c r="D149" s="188"/>
      <c r="F149" s="92" t="s">
        <v>243</v>
      </c>
    </row>
    <row r="150" spans="1:6" x14ac:dyDescent="0.2">
      <c r="A150" s="73" t="s">
        <v>224</v>
      </c>
      <c r="B150" s="5"/>
      <c r="C150" s="5"/>
      <c r="D150" s="138"/>
      <c r="F150" s="92" t="s">
        <v>283</v>
      </c>
    </row>
    <row r="151" spans="1:6" x14ac:dyDescent="0.2">
      <c r="A151" s="172" t="s">
        <v>341</v>
      </c>
      <c r="B151" s="173" t="s">
        <v>314</v>
      </c>
      <c r="C151" s="173">
        <v>1</v>
      </c>
      <c r="D151" s="177" t="s">
        <v>145</v>
      </c>
      <c r="F151" s="92" t="s">
        <v>318</v>
      </c>
    </row>
  </sheetData>
  <mergeCells count="58">
    <mergeCell ref="C131:D131"/>
    <mergeCell ref="A97:D97"/>
    <mergeCell ref="A111:D111"/>
    <mergeCell ref="C98:D98"/>
    <mergeCell ref="A1:D1"/>
    <mergeCell ref="A2:D2"/>
    <mergeCell ref="A3:D3"/>
    <mergeCell ref="A53:D53"/>
    <mergeCell ref="A34:D34"/>
    <mergeCell ref="A10:D10"/>
    <mergeCell ref="A5:D5"/>
    <mergeCell ref="B6:D6"/>
    <mergeCell ref="A20:D20"/>
    <mergeCell ref="B15:D15"/>
    <mergeCell ref="C21:D21"/>
    <mergeCell ref="B25:D25"/>
    <mergeCell ref="B11:D11"/>
    <mergeCell ref="A39:D39"/>
    <mergeCell ref="B40:D40"/>
    <mergeCell ref="B44:D44"/>
    <mergeCell ref="A29:D29"/>
    <mergeCell ref="B35:D35"/>
    <mergeCell ref="C30:D30"/>
    <mergeCell ref="A48:D48"/>
    <mergeCell ref="B49:D49"/>
    <mergeCell ref="B78:D78"/>
    <mergeCell ref="A102:D102"/>
    <mergeCell ref="B54:D54"/>
    <mergeCell ref="B70:D70"/>
    <mergeCell ref="B62:D62"/>
    <mergeCell ref="B74:D74"/>
    <mergeCell ref="C58:D58"/>
    <mergeCell ref="C66:D66"/>
    <mergeCell ref="B145:D145"/>
    <mergeCell ref="B149:D149"/>
    <mergeCell ref="C144:D144"/>
    <mergeCell ref="A144:B144"/>
    <mergeCell ref="A58:B58"/>
    <mergeCell ref="B140:D140"/>
    <mergeCell ref="C135:D135"/>
    <mergeCell ref="C130:D130"/>
    <mergeCell ref="A125:B125"/>
    <mergeCell ref="C125:D125"/>
    <mergeCell ref="B126:D126"/>
    <mergeCell ref="A82:D82"/>
    <mergeCell ref="A139:B139"/>
    <mergeCell ref="C139:D139"/>
    <mergeCell ref="A116:D116"/>
    <mergeCell ref="A87:D87"/>
    <mergeCell ref="C117:D117"/>
    <mergeCell ref="C121:D121"/>
    <mergeCell ref="C83:D83"/>
    <mergeCell ref="C112:D112"/>
    <mergeCell ref="C88:D88"/>
    <mergeCell ref="B103:D103"/>
    <mergeCell ref="B107:D107"/>
    <mergeCell ref="A92:D92"/>
    <mergeCell ref="C93:D93"/>
  </mergeCells>
  <phoneticPr fontId="6" type="noConversion"/>
  <hyperlinks>
    <hyperlink ref="F15" r:id="rId1"/>
    <hyperlink ref="F126" r:id="rId2"/>
    <hyperlink ref="F12" r:id="rId3"/>
    <hyperlink ref="F55" r:id="rId4"/>
    <hyperlink ref="F136" r:id="rId5"/>
  </hyperlinks>
  <printOptions gridLines="1"/>
  <pageMargins left="0.74803149606299213" right="0.74803149606299213" top="0.98425196850393704" bottom="0.98425196850393704" header="0.51181102362204722" footer="0.51181102362204722"/>
  <pageSetup paperSize="9" orientation="portrait" r:id="rId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A1:U54"/>
  <sheetViews>
    <sheetView showGridLines="0" zoomScaleNormal="100" workbookViewId="0">
      <pane ySplit="3" topLeftCell="A4" activePane="bottomLeft" state="frozenSplit"/>
      <selection pane="bottomLeft" sqref="A1:D1"/>
    </sheetView>
  </sheetViews>
  <sheetFormatPr defaultRowHeight="12.75" x14ac:dyDescent="0.2"/>
  <cols>
    <col min="1" max="1" width="21.42578125" customWidth="1"/>
    <col min="2" max="2" width="11.140625" customWidth="1"/>
    <col min="3" max="3" width="16.7109375" style="1" customWidth="1"/>
    <col min="4" max="4" width="10" style="142" customWidth="1"/>
    <col min="5" max="5" width="4.7109375" style="152" customWidth="1"/>
    <col min="6" max="6" width="30.85546875" style="89" customWidth="1"/>
    <col min="7" max="7" width="17.42578125" style="3" customWidth="1"/>
    <col min="8" max="8" width="16.7109375" style="3" customWidth="1"/>
    <col min="9" max="9" width="15.85546875" style="3" customWidth="1"/>
    <col min="10" max="21" width="9.140625" style="3"/>
  </cols>
  <sheetData>
    <row r="1" spans="1:21" x14ac:dyDescent="0.2">
      <c r="A1" s="205" t="s">
        <v>2</v>
      </c>
      <c r="B1" s="205"/>
      <c r="C1" s="205"/>
      <c r="D1" s="205"/>
    </row>
    <row r="2" spans="1:21" s="1" customFormat="1" x14ac:dyDescent="0.2">
      <c r="A2" s="227" t="s">
        <v>236</v>
      </c>
      <c r="B2" s="227"/>
      <c r="C2" s="227"/>
      <c r="D2" s="227"/>
      <c r="E2" s="152"/>
      <c r="F2" s="90" t="s">
        <v>264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x14ac:dyDescent="0.2">
      <c r="A3" s="207" t="s">
        <v>396</v>
      </c>
      <c r="B3" s="207"/>
      <c r="C3" s="207"/>
      <c r="D3" s="207"/>
      <c r="U3"/>
    </row>
    <row r="4" spans="1:21" x14ac:dyDescent="0.2">
      <c r="A4" s="141"/>
    </row>
    <row r="5" spans="1:21" x14ac:dyDescent="0.2">
      <c r="A5" s="84" t="s">
        <v>87</v>
      </c>
      <c r="B5" s="85"/>
      <c r="C5" s="85"/>
      <c r="D5" s="86"/>
      <c r="F5" s="92"/>
    </row>
    <row r="6" spans="1:21" x14ac:dyDescent="0.2">
      <c r="A6" s="27" t="s">
        <v>354</v>
      </c>
      <c r="B6" s="175"/>
      <c r="C6" s="175"/>
      <c r="D6" s="136" t="s">
        <v>88</v>
      </c>
      <c r="F6" s="92" t="s">
        <v>353</v>
      </c>
    </row>
    <row r="7" spans="1:21" x14ac:dyDescent="0.2">
      <c r="A7" s="78" t="s">
        <v>355</v>
      </c>
      <c r="B7" s="29"/>
      <c r="C7" s="29"/>
      <c r="D7" s="30"/>
    </row>
    <row r="8" spans="1:21" ht="14.25" x14ac:dyDescent="0.2">
      <c r="A8" s="181" t="s">
        <v>357</v>
      </c>
      <c r="B8" s="182" t="s">
        <v>356</v>
      </c>
      <c r="C8" s="173"/>
      <c r="D8" s="75"/>
    </row>
    <row r="9" spans="1:21" x14ac:dyDescent="0.2">
      <c r="C9"/>
      <c r="D9" s="141"/>
    </row>
    <row r="10" spans="1:21" x14ac:dyDescent="0.2">
      <c r="A10" s="27" t="s">
        <v>358</v>
      </c>
      <c r="B10" s="175"/>
      <c r="C10" s="175"/>
      <c r="D10" s="136" t="s">
        <v>88</v>
      </c>
      <c r="F10" s="92" t="s">
        <v>353</v>
      </c>
    </row>
    <row r="11" spans="1:21" x14ac:dyDescent="0.2">
      <c r="A11" s="77" t="s">
        <v>218</v>
      </c>
      <c r="B11" s="5"/>
      <c r="C11" s="5"/>
      <c r="D11" s="138"/>
    </row>
    <row r="12" spans="1:21" ht="14.25" x14ac:dyDescent="0.2">
      <c r="A12" s="181" t="s">
        <v>359</v>
      </c>
      <c r="B12" s="182" t="s">
        <v>356</v>
      </c>
      <c r="C12" s="173"/>
      <c r="D12" s="75"/>
    </row>
    <row r="13" spans="1:21" x14ac:dyDescent="0.2">
      <c r="C13"/>
      <c r="D13" s="141"/>
    </row>
    <row r="14" spans="1:21" x14ac:dyDescent="0.2">
      <c r="A14" s="27" t="s">
        <v>360</v>
      </c>
      <c r="B14" s="175"/>
      <c r="C14" s="175"/>
      <c r="D14" s="136" t="s">
        <v>88</v>
      </c>
      <c r="E14" s="134"/>
      <c r="F14" s="92" t="s">
        <v>353</v>
      </c>
    </row>
    <row r="15" spans="1:21" x14ac:dyDescent="0.2">
      <c r="A15" s="77" t="s">
        <v>386</v>
      </c>
      <c r="B15" s="5"/>
      <c r="C15" s="5"/>
      <c r="D15" s="138"/>
    </row>
    <row r="16" spans="1:21" ht="14.25" x14ac:dyDescent="0.2">
      <c r="A16" s="181" t="s">
        <v>361</v>
      </c>
      <c r="B16" s="182" t="s">
        <v>151</v>
      </c>
      <c r="C16" s="173"/>
      <c r="D16" s="75"/>
    </row>
    <row r="17" spans="1:21" x14ac:dyDescent="0.2">
      <c r="A17" s="141"/>
    </row>
    <row r="18" spans="1:21" x14ac:dyDescent="0.2">
      <c r="A18" s="84" t="s">
        <v>90</v>
      </c>
      <c r="B18" s="85"/>
      <c r="C18" s="85"/>
      <c r="D18" s="86"/>
      <c r="F18" s="92" t="s">
        <v>353</v>
      </c>
    </row>
    <row r="19" spans="1:21" x14ac:dyDescent="0.2">
      <c r="A19" s="27" t="s">
        <v>91</v>
      </c>
      <c r="B19" s="175"/>
      <c r="C19" s="175"/>
      <c r="D19" s="136" t="s">
        <v>92</v>
      </c>
    </row>
    <row r="20" spans="1:21" x14ac:dyDescent="0.2">
      <c r="A20" s="78" t="s">
        <v>220</v>
      </c>
      <c r="B20" s="29"/>
      <c r="C20" s="29"/>
      <c r="D20" s="30"/>
    </row>
    <row r="21" spans="1:21" ht="14.25" x14ac:dyDescent="0.2">
      <c r="A21" s="181" t="s">
        <v>304</v>
      </c>
      <c r="B21" s="182" t="s">
        <v>153</v>
      </c>
      <c r="C21" s="173"/>
      <c r="D21" s="75"/>
    </row>
    <row r="22" spans="1:21" x14ac:dyDescent="0.2">
      <c r="C22"/>
      <c r="D22" s="141"/>
    </row>
    <row r="23" spans="1:21" x14ac:dyDescent="0.2">
      <c r="A23" s="27" t="s">
        <v>93</v>
      </c>
      <c r="B23" s="175"/>
      <c r="C23" s="175"/>
      <c r="D23" s="136" t="s">
        <v>362</v>
      </c>
    </row>
    <row r="24" spans="1:21" x14ac:dyDescent="0.2">
      <c r="A24" s="77" t="s">
        <v>220</v>
      </c>
      <c r="B24" s="5"/>
      <c r="C24" s="5"/>
      <c r="D24" s="138"/>
    </row>
    <row r="25" spans="1:21" ht="14.25" x14ac:dyDescent="0.2">
      <c r="A25" s="181" t="s">
        <v>305</v>
      </c>
      <c r="B25" s="182" t="s">
        <v>267</v>
      </c>
      <c r="C25" s="173"/>
      <c r="D25" s="75"/>
    </row>
    <row r="26" spans="1:21" x14ac:dyDescent="0.2">
      <c r="A26" s="141"/>
    </row>
    <row r="27" spans="1:21" x14ac:dyDescent="0.2">
      <c r="A27" s="84" t="s">
        <v>89</v>
      </c>
      <c r="B27" s="85"/>
      <c r="C27" s="85"/>
      <c r="D27" s="86"/>
      <c r="F27" s="92" t="s">
        <v>353</v>
      </c>
    </row>
    <row r="28" spans="1:21" x14ac:dyDescent="0.2">
      <c r="A28" s="27" t="s">
        <v>152</v>
      </c>
      <c r="B28" s="175"/>
      <c r="C28" s="175"/>
      <c r="D28" s="136" t="s">
        <v>363</v>
      </c>
    </row>
    <row r="29" spans="1:21" x14ac:dyDescent="0.2">
      <c r="A29" s="78" t="s">
        <v>387</v>
      </c>
      <c r="B29" s="29"/>
      <c r="C29" s="29"/>
      <c r="D29" s="30"/>
      <c r="F29" s="92" t="s">
        <v>383</v>
      </c>
    </row>
    <row r="30" spans="1:21" ht="14.25" x14ac:dyDescent="0.2">
      <c r="A30" s="181" t="s">
        <v>361</v>
      </c>
      <c r="B30" s="182" t="s">
        <v>265</v>
      </c>
      <c r="C30" s="173"/>
      <c r="D30" s="75"/>
    </row>
    <row r="31" spans="1:21" x14ac:dyDescent="0.2">
      <c r="A31" s="141"/>
    </row>
    <row r="32" spans="1:21" s="6" customFormat="1" x14ac:dyDescent="0.2">
      <c r="A32" s="84" t="s">
        <v>86</v>
      </c>
      <c r="B32" s="85"/>
      <c r="C32" s="85"/>
      <c r="D32" s="86"/>
      <c r="E32" s="14"/>
      <c r="F32" s="92" t="s">
        <v>353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6" x14ac:dyDescent="0.2">
      <c r="A33" s="76" t="s">
        <v>154</v>
      </c>
      <c r="B33" s="163"/>
      <c r="C33" s="163"/>
      <c r="D33" s="138" t="s">
        <v>364</v>
      </c>
      <c r="F33" s="92"/>
    </row>
    <row r="34" spans="1:6" x14ac:dyDescent="0.2">
      <c r="A34" s="77" t="s">
        <v>232</v>
      </c>
      <c r="B34" s="5"/>
      <c r="C34" s="5"/>
      <c r="D34" s="138"/>
    </row>
    <row r="35" spans="1:6" ht="14.25" x14ac:dyDescent="0.2">
      <c r="A35" s="181" t="s">
        <v>303</v>
      </c>
      <c r="B35" s="182" t="s">
        <v>254</v>
      </c>
      <c r="C35" s="173"/>
      <c r="D35" s="75"/>
    </row>
    <row r="36" spans="1:6" x14ac:dyDescent="0.2">
      <c r="A36" s="9"/>
      <c r="B36" s="9"/>
      <c r="C36" s="9"/>
      <c r="D36" s="9"/>
    </row>
    <row r="37" spans="1:6" ht="12.75" customHeight="1" x14ac:dyDescent="0.25">
      <c r="A37" s="84" t="s">
        <v>86</v>
      </c>
      <c r="B37" s="85"/>
      <c r="C37" s="228" t="s">
        <v>238</v>
      </c>
      <c r="D37" s="229"/>
    </row>
    <row r="39" spans="1:6" x14ac:dyDescent="0.2">
      <c r="A39" s="135" t="s">
        <v>197</v>
      </c>
      <c r="B39" s="180"/>
      <c r="C39" s="180"/>
      <c r="D39" s="136" t="s">
        <v>195</v>
      </c>
      <c r="F39" s="92" t="s">
        <v>268</v>
      </c>
    </row>
    <row r="40" spans="1:6" x14ac:dyDescent="0.2">
      <c r="A40" s="79" t="s">
        <v>205</v>
      </c>
      <c r="B40" s="5"/>
      <c r="C40" s="5"/>
      <c r="D40" s="138"/>
    </row>
    <row r="41" spans="1:6" ht="14.25" x14ac:dyDescent="0.2">
      <c r="A41" s="181" t="s">
        <v>256</v>
      </c>
      <c r="B41" s="74"/>
      <c r="C41" s="173" t="s">
        <v>302</v>
      </c>
      <c r="D41" s="75"/>
    </row>
    <row r="43" spans="1:6" x14ac:dyDescent="0.2">
      <c r="A43" s="135" t="s">
        <v>146</v>
      </c>
      <c r="B43" s="180"/>
      <c r="C43" s="180"/>
      <c r="D43" s="136" t="s">
        <v>147</v>
      </c>
    </row>
    <row r="44" spans="1:6" x14ac:dyDescent="0.2">
      <c r="A44" s="79" t="s">
        <v>228</v>
      </c>
      <c r="B44" s="5"/>
      <c r="C44" s="5"/>
      <c r="D44" s="138"/>
    </row>
    <row r="45" spans="1:6" x14ac:dyDescent="0.2">
      <c r="A45" s="172"/>
      <c r="B45" s="74"/>
      <c r="C45" s="173"/>
      <c r="D45" s="75"/>
    </row>
    <row r="47" spans="1:6" x14ac:dyDescent="0.2">
      <c r="A47" s="135" t="s">
        <v>149</v>
      </c>
      <c r="B47" s="180"/>
      <c r="C47" s="180"/>
      <c r="D47" s="136" t="s">
        <v>147</v>
      </c>
    </row>
    <row r="48" spans="1:6" x14ac:dyDescent="0.2">
      <c r="A48" s="79" t="s">
        <v>228</v>
      </c>
      <c r="B48" s="5"/>
      <c r="C48" s="5"/>
      <c r="D48" s="138"/>
    </row>
    <row r="49" spans="1:21" x14ac:dyDescent="0.2">
      <c r="A49" s="172"/>
      <c r="B49" s="74"/>
      <c r="C49" s="173"/>
      <c r="D49" s="75"/>
    </row>
    <row r="50" spans="1:21" x14ac:dyDescent="0.2">
      <c r="C50"/>
      <c r="D50" s="141"/>
    </row>
    <row r="51" spans="1:21" x14ac:dyDescent="0.2">
      <c r="A51" s="135" t="s">
        <v>148</v>
      </c>
      <c r="B51" s="180"/>
      <c r="C51" s="180"/>
      <c r="D51" s="136"/>
      <c r="U51"/>
    </row>
    <row r="52" spans="1:21" x14ac:dyDescent="0.2">
      <c r="A52" s="79" t="s">
        <v>228</v>
      </c>
      <c r="B52" s="5"/>
      <c r="C52" s="5"/>
      <c r="D52" s="138"/>
      <c r="U52"/>
    </row>
    <row r="53" spans="1:21" x14ac:dyDescent="0.2">
      <c r="A53" s="172"/>
      <c r="B53" s="74"/>
      <c r="C53" s="173"/>
      <c r="D53" s="75"/>
      <c r="U53"/>
    </row>
    <row r="54" spans="1:21" x14ac:dyDescent="0.2">
      <c r="U54"/>
    </row>
  </sheetData>
  <mergeCells count="4">
    <mergeCell ref="A1:D1"/>
    <mergeCell ref="A2:D2"/>
    <mergeCell ref="A3:D3"/>
    <mergeCell ref="C37:D37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246A31"/>
  </sheetPr>
  <dimension ref="A1:U34"/>
  <sheetViews>
    <sheetView showGridLines="0" zoomScaleNormal="100" workbookViewId="0">
      <pane ySplit="3" topLeftCell="A4" activePane="bottomLeft" state="frozenSplit"/>
      <selection pane="bottomLeft" sqref="A1:D1"/>
    </sheetView>
  </sheetViews>
  <sheetFormatPr defaultRowHeight="12.75" x14ac:dyDescent="0.2"/>
  <cols>
    <col min="1" max="2" width="9.140625" style="141"/>
    <col min="3" max="3" width="15.28515625" style="141" customWidth="1"/>
    <col min="4" max="4" width="18" style="141" customWidth="1"/>
    <col min="5" max="5" width="4.28515625" style="141" customWidth="1"/>
    <col min="6" max="6" width="29.28515625" style="92" bestFit="1" customWidth="1"/>
    <col min="7" max="16384" width="9.140625" style="2"/>
  </cols>
  <sheetData>
    <row r="1" spans="1:21" x14ac:dyDescent="0.2">
      <c r="A1" s="205" t="s">
        <v>2</v>
      </c>
      <c r="B1" s="205"/>
      <c r="C1" s="205"/>
      <c r="D1" s="205"/>
    </row>
    <row r="2" spans="1:21" x14ac:dyDescent="0.2">
      <c r="A2" s="205" t="s">
        <v>233</v>
      </c>
      <c r="B2" s="205"/>
      <c r="C2" s="205"/>
      <c r="D2" s="205"/>
      <c r="F2" s="90" t="s">
        <v>264</v>
      </c>
    </row>
    <row r="3" spans="1:21" x14ac:dyDescent="0.2">
      <c r="A3" s="207" t="s">
        <v>396</v>
      </c>
      <c r="B3" s="207"/>
      <c r="C3" s="207"/>
      <c r="D3" s="207"/>
      <c r="E3" s="15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x14ac:dyDescent="0.2">
      <c r="A4" s="183"/>
      <c r="B4" s="183"/>
      <c r="C4" s="183"/>
      <c r="D4" s="183"/>
      <c r="E4" s="15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">
      <c r="A5" s="96" t="s">
        <v>87</v>
      </c>
      <c r="B5" s="97"/>
      <c r="C5" s="97"/>
      <c r="D5" s="98"/>
      <c r="E5" s="15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">
      <c r="A6" s="27" t="s">
        <v>388</v>
      </c>
      <c r="B6" s="175"/>
      <c r="C6" s="175"/>
      <c r="D6" s="136" t="s">
        <v>88</v>
      </c>
      <c r="E6" s="15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2">
      <c r="A7" s="99" t="s">
        <v>228</v>
      </c>
      <c r="B7" s="121">
        <v>2013</v>
      </c>
      <c r="C7" s="29"/>
      <c r="D7" s="30"/>
      <c r="E7" s="15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4.25" x14ac:dyDescent="0.2">
      <c r="A8" s="181" t="s">
        <v>266</v>
      </c>
      <c r="B8" s="182"/>
      <c r="C8" s="173" t="s">
        <v>254</v>
      </c>
      <c r="D8" s="102"/>
      <c r="E8" s="15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x14ac:dyDescent="0.2">
      <c r="A9" s="7"/>
      <c r="B9" s="184"/>
      <c r="C9" s="7"/>
      <c r="D9" s="9"/>
      <c r="E9" s="15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x14ac:dyDescent="0.2">
      <c r="A10" s="27" t="s">
        <v>389</v>
      </c>
      <c r="B10" s="175"/>
      <c r="C10" s="175"/>
      <c r="D10" s="136" t="s">
        <v>88</v>
      </c>
      <c r="E10" s="152"/>
      <c r="F10" s="92" t="s">
        <v>243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x14ac:dyDescent="0.2">
      <c r="A11" s="76" t="s">
        <v>231</v>
      </c>
      <c r="B11" s="5"/>
      <c r="C11" s="5"/>
      <c r="D11" s="138"/>
      <c r="E11" s="15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4.25" x14ac:dyDescent="0.2">
      <c r="A12" s="181" t="s">
        <v>390</v>
      </c>
      <c r="B12" s="182"/>
      <c r="C12" s="173" t="s">
        <v>254</v>
      </c>
      <c r="D12" s="75"/>
      <c r="E12" s="15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x14ac:dyDescent="0.2">
      <c r="A13" s="183"/>
      <c r="B13" s="183"/>
      <c r="C13" s="183"/>
      <c r="D13" s="183"/>
      <c r="E13" s="15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x14ac:dyDescent="0.2">
      <c r="A14" s="80" t="s">
        <v>85</v>
      </c>
      <c r="B14" s="81"/>
      <c r="C14" s="81"/>
      <c r="D14" s="8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x14ac:dyDescent="0.2">
      <c r="A15" s="135" t="s">
        <v>190</v>
      </c>
      <c r="B15" s="180"/>
      <c r="C15" s="180"/>
      <c r="D15" s="136" t="s">
        <v>245</v>
      </c>
      <c r="E15" s="152"/>
      <c r="F15" s="92" t="s">
        <v>243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x14ac:dyDescent="0.2">
      <c r="A16" s="72"/>
      <c r="B16" s="7"/>
      <c r="C16" s="7"/>
      <c r="D16" s="42" t="s">
        <v>246</v>
      </c>
      <c r="E16" s="152"/>
      <c r="F16" s="92" t="s">
        <v>283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x14ac:dyDescent="0.2">
      <c r="A17" s="83" t="s">
        <v>228</v>
      </c>
      <c r="B17" s="120">
        <v>2020</v>
      </c>
      <c r="C17" s="5"/>
      <c r="D17" s="138"/>
      <c r="E17" s="15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4.25" x14ac:dyDescent="0.2">
      <c r="A18" s="181" t="s">
        <v>305</v>
      </c>
      <c r="B18" s="101"/>
      <c r="C18" s="173"/>
      <c r="D18" s="179" t="s">
        <v>381</v>
      </c>
      <c r="E18" s="15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x14ac:dyDescent="0.2">
      <c r="A19" s="183"/>
      <c r="B19" s="183"/>
      <c r="C19" s="183"/>
      <c r="D19" s="183"/>
      <c r="E19" s="15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x14ac:dyDescent="0.2">
      <c r="A20" s="80" t="s">
        <v>150</v>
      </c>
      <c r="B20" s="81"/>
      <c r="C20" s="81"/>
      <c r="D20" s="82"/>
      <c r="E20" s="152"/>
    </row>
    <row r="21" spans="1:21" x14ac:dyDescent="0.2">
      <c r="A21" s="135" t="s">
        <v>157</v>
      </c>
      <c r="B21" s="180"/>
      <c r="C21" s="180"/>
      <c r="D21" s="136" t="s">
        <v>129</v>
      </c>
      <c r="E21" s="152"/>
      <c r="F21" s="92" t="s">
        <v>243</v>
      </c>
    </row>
    <row r="22" spans="1:21" x14ac:dyDescent="0.2">
      <c r="A22" s="72" t="s">
        <v>158</v>
      </c>
      <c r="B22" s="7"/>
      <c r="C22" s="7"/>
      <c r="D22" s="42"/>
      <c r="E22" s="152"/>
    </row>
    <row r="23" spans="1:21" x14ac:dyDescent="0.2">
      <c r="A23" s="83" t="s">
        <v>225</v>
      </c>
      <c r="B23" s="120">
        <v>2019</v>
      </c>
      <c r="C23" s="5"/>
      <c r="D23" s="138"/>
      <c r="E23" s="152"/>
    </row>
    <row r="24" spans="1:21" ht="14.25" x14ac:dyDescent="0.2">
      <c r="A24" s="181" t="s">
        <v>172</v>
      </c>
      <c r="B24" s="101"/>
      <c r="C24" s="173"/>
      <c r="D24" s="102"/>
      <c r="E24" s="152"/>
    </row>
    <row r="25" spans="1:21" x14ac:dyDescent="0.2">
      <c r="E25" s="152"/>
    </row>
    <row r="26" spans="1:21" x14ac:dyDescent="0.2">
      <c r="A26" s="135" t="s">
        <v>365</v>
      </c>
      <c r="B26" s="180"/>
      <c r="C26" s="180"/>
      <c r="D26" s="136" t="s">
        <v>367</v>
      </c>
      <c r="E26" s="152"/>
      <c r="F26" s="92" t="s">
        <v>243</v>
      </c>
    </row>
    <row r="27" spans="1:21" x14ac:dyDescent="0.2">
      <c r="A27" s="72" t="s">
        <v>368</v>
      </c>
      <c r="B27" s="7"/>
      <c r="C27" s="7"/>
      <c r="D27" s="42"/>
      <c r="E27" s="152"/>
    </row>
    <row r="28" spans="1:21" x14ac:dyDescent="0.2">
      <c r="A28" s="83" t="s">
        <v>225</v>
      </c>
      <c r="B28" s="120">
        <v>2017</v>
      </c>
      <c r="C28" s="5"/>
      <c r="D28" s="138"/>
      <c r="E28" s="152"/>
    </row>
    <row r="29" spans="1:21" ht="14.25" x14ac:dyDescent="0.2">
      <c r="A29" s="181" t="s">
        <v>366</v>
      </c>
      <c r="B29" s="101"/>
      <c r="C29" s="173" t="s">
        <v>151</v>
      </c>
      <c r="D29" s="102"/>
      <c r="E29" s="152"/>
    </row>
    <row r="30" spans="1:21" x14ac:dyDescent="0.2">
      <c r="E30" s="152"/>
    </row>
    <row r="31" spans="1:21" x14ac:dyDescent="0.2">
      <c r="A31" s="135" t="s">
        <v>391</v>
      </c>
      <c r="B31" s="180"/>
      <c r="C31" s="180"/>
      <c r="D31" s="136" t="s">
        <v>129</v>
      </c>
      <c r="E31" s="152"/>
      <c r="F31" s="92" t="s">
        <v>243</v>
      </c>
    </row>
    <row r="32" spans="1:21" x14ac:dyDescent="0.2">
      <c r="A32" s="72" t="s">
        <v>392</v>
      </c>
      <c r="B32" s="7"/>
      <c r="C32" s="7"/>
      <c r="D32" s="42"/>
      <c r="E32" s="152"/>
    </row>
    <row r="33" spans="1:5" x14ac:dyDescent="0.2">
      <c r="A33" s="83" t="s">
        <v>225</v>
      </c>
      <c r="B33" s="120"/>
      <c r="C33" s="5"/>
      <c r="D33" s="138"/>
      <c r="E33" s="152"/>
    </row>
    <row r="34" spans="1:5" x14ac:dyDescent="0.2">
      <c r="A34" s="181"/>
      <c r="B34" s="101"/>
      <c r="C34" s="173"/>
      <c r="D34" s="102"/>
      <c r="E34" s="152"/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OPERATIONAL</vt:lpstr>
      <vt:lpstr>UNDER CONSTR</vt:lpstr>
      <vt:lpstr>PROPOSED</vt:lpstr>
      <vt:lpstr>EXPORT operational</vt:lpstr>
      <vt:lpstr>EXPORT planned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Crockett</dc:creator>
  <cp:lastModifiedBy>Marion Nikodym</cp:lastModifiedBy>
  <cp:lastPrinted>2013-01-31T15:13:43Z</cp:lastPrinted>
  <dcterms:created xsi:type="dcterms:W3CDTF">1996-10-14T23:33:28Z</dcterms:created>
  <dcterms:modified xsi:type="dcterms:W3CDTF">2013-07-22T07:18:26Z</dcterms:modified>
</cp:coreProperties>
</file>